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2"/>
  </bookViews>
  <sheets>
    <sheet name="Д" sheetId="1" r:id="rId1"/>
    <sheet name="В" sheetId="2" r:id="rId2"/>
    <sheet name="П" sheetId="3" r:id="rId3"/>
    <sheet name="Ф" sheetId="4" r:id="rId4"/>
    <sheet name="Б" sheetId="5" r:id="rId5"/>
    <sheet name="Т" sheetId="6" r:id="rId6"/>
  </sheets>
  <definedNames>
    <definedName name="_xlnm.Print_Titles" localSheetId="1">'В'!$10:$14</definedName>
    <definedName name="_xlnm.Print_Titles" localSheetId="0">'Д'!$10:$13</definedName>
    <definedName name="_xlnm.Print_Titles" localSheetId="2">'П'!$12:$12</definedName>
    <definedName name="_xlnm.Print_Area" localSheetId="2">'П'!$A$1:$J$30</definedName>
    <definedName name="_xlnm.Print_Area" localSheetId="5">'Т'!$A$1:$D$39</definedName>
    <definedName name="_xlnm.Print_Area" localSheetId="3">'Ф'!$A$1:$F$26</definedName>
  </definedNames>
  <calcPr fullCalcOnLoad="1"/>
</workbook>
</file>

<file path=xl/sharedStrings.xml><?xml version="1.0" encoding="utf-8"?>
<sst xmlns="http://schemas.openxmlformats.org/spreadsheetml/2006/main" count="356" uniqueCount="191">
  <si>
    <t>Додаток 1</t>
  </si>
  <si>
    <t>Код</t>
  </si>
  <si>
    <t>Всього</t>
  </si>
  <si>
    <t>Загальний фонд</t>
  </si>
  <si>
    <t>Спеціальний фонд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</si>
  <si>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</si>
  <si>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</si>
  <si>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</si>
  <si>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</si>
  <si>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</si>
  <si>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Додаток 2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</si>
  <si>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</si>
  <si>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</si>
  <si>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</si>
  <si>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</si>
  <si>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</si>
  <si>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</si>
  <si>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</si>
  <si>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2</t>
  </si>
  <si>
    <t>3</t>
  </si>
  <si>
    <t>4</t>
  </si>
  <si>
    <t>5</t>
  </si>
  <si>
    <t>1</t>
  </si>
  <si>
    <t>6</t>
  </si>
  <si>
    <t>7</t>
  </si>
  <si>
    <t>8</t>
  </si>
  <si>
    <t>9</t>
  </si>
  <si>
    <t>Додаток 3</t>
  </si>
  <si>
    <t xml:space="preserve">Разом видатків   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</si>
  <si>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</si>
  <si>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</si>
  <si>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</si>
  <si>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</si>
  <si>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</si>
  <si>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</si>
  <si>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</si>
  <si>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</si>
  <si>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10</t>
  </si>
  <si>
    <t>Найменування місцевої/регіональної програми</t>
  </si>
  <si>
    <t xml:space="preserve">Дата і номер документа, яким затверджено місцеву регіональну програму 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</si>
  <si>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</si>
  <si>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</si>
  <si>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</si>
  <si>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25309200000</t>
  </si>
  <si>
    <t>Начальник  фінансового відділу</t>
  </si>
  <si>
    <t>Корюківської  райдержадміністрації</t>
  </si>
  <si>
    <t>Корюківська районна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</si>
  <si>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</si>
  <si>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</si>
  <si>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</si>
  <si>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</si>
  <si>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</si>
  <si>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</si>
  <si>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</si>
  <si>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</si>
  <si>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Районна рада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</si>
  <si>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</si>
  <si>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Валентина ЄРЕМЕНКО</t>
  </si>
  <si>
    <t>"Нагородження відзнаками Корюківської районної ради та Корюківської райдержадміністрації" на 2021 - 2025 роки</t>
  </si>
  <si>
    <t>рішення сесії від 24.12.2020 року №6-3/VIII</t>
  </si>
  <si>
    <t>0200000</t>
  </si>
  <si>
    <t>Корюківська РДА</t>
  </si>
  <si>
    <t>0210000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</si>
  <si>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</si>
  <si>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</si>
  <si>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</si>
  <si>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</si>
  <si>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</si>
  <si>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</si>
  <si>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3121</t>
  </si>
  <si>
    <t>1040</t>
  </si>
  <si>
    <t>Утримання та забезпечення діяльності центрів соціальних служб</t>
  </si>
  <si>
    <t>0214030</t>
  </si>
  <si>
    <t>4030</t>
  </si>
  <si>
    <t>0824</t>
  </si>
  <si>
    <t>Забезпечення діяльності бібліотек</t>
  </si>
  <si>
    <t>0217322</t>
  </si>
  <si>
    <t>7322</t>
  </si>
  <si>
    <t>0443</t>
  </si>
  <si>
    <t>УСЬОГО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</si>
  <si>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</si>
  <si>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</si>
  <si>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</si>
  <si>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</si>
  <si>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</si>
  <si>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</si>
  <si>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</si>
  <si>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</si>
  <si>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</si>
  <si>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4</t>
  </si>
  <si>
    <t xml:space="preserve">Корюківська районна державна адміністрація </t>
  </si>
  <si>
    <t>Програма «Про здійснення видатків на проведення заходів з упорядкування структури та штатної чисельності Комунального закладу «Менська централізована бібліотечна система» Менської районної ради  Чернігівської області».</t>
  </si>
  <si>
    <r>
      <t>Програма «Про здійснення видатків на проведення заходів з ліквідації структурних підрозділів Сосницької районної державної адміністрації зі статусом юридичної особи та інших юридичних осіб публічного права, засновником яких є Сосницька районна державна адміністрація</t>
    </r>
    <r>
      <rPr>
        <sz val="11"/>
        <color indexed="63"/>
        <rFont val="Times New Roman"/>
        <family val="1"/>
      </rPr>
      <t>»</t>
    </r>
  </si>
  <si>
    <t xml:space="preserve">Програма «Про здійснення видатків на проведення заходів з ліквідації Комунальної установи Менської районної ради "Трудовий архів Менського району» </t>
  </si>
  <si>
    <r>
      <t>Будівництво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медичних установ та закладів</t>
    </r>
  </si>
  <si>
    <t>Додаток 5</t>
  </si>
  <si>
    <t xml:space="preserve">Назва об’єкта будівництва/вид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</si>
  <si>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</si>
  <si>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</si>
  <si>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</si>
  <si>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</si>
  <si>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</si>
  <si>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Корюківська районна державна адміністрація</t>
  </si>
  <si>
    <t>2020-2021</t>
  </si>
  <si>
    <t>Всього бюджет розвитку</t>
  </si>
  <si>
    <r>
      <t>Будівництво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медичних установ та закладів</t>
    </r>
  </si>
  <si>
    <t>Програма підтримки розвитку вторинної медичної допомоги у Корюківському районі на період 2019-2021 роки</t>
  </si>
  <si>
    <t>рішення сесії від 29.01.2019 року №4-23/VII</t>
  </si>
  <si>
    <t>«Реконструкція системи забезпечення медичним киснем інфекційного відділення Комунального некомерційного підприємства «Корюківська центральна районна лікарня» Корюківської міської ради за адресою: 15300, Чернігівська обл., м.Корюківка, вул. Шевченка, 101».</t>
  </si>
  <si>
    <t>рішення сесії від 16.02.2021 року №11-4/VIII</t>
  </si>
  <si>
    <t>рішення сесії від 16.02.2021 року №10-4/VIII</t>
  </si>
  <si>
    <t>рішення сесії від 16.02.2021 року №9-4/VIII</t>
  </si>
  <si>
    <t>25517000000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</si>
  <si>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</si>
  <si>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</si>
  <si>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</si>
  <si>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</si>
  <si>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</si>
  <si>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25100000000</t>
  </si>
  <si>
    <t>Обласний бюджет Чернігівської області</t>
  </si>
  <si>
    <t>41053900</t>
  </si>
  <si>
    <t>Інші субвенції з місцевого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</si>
  <si>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</si>
  <si>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</si>
  <si>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</si>
  <si>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</si>
  <si>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</si>
  <si>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</si>
  <si>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</si>
  <si>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</si>
  <si>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</si>
  <si>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</si>
  <si>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до рішення сесії районної ради від ____ червня 2021 року "Про внесення змін до рішення третьої сесії районної ради від 24 грудня 2020 року  "Про районний бюджет на 2021 рік" </t>
  </si>
  <si>
    <t>-</t>
  </si>
  <si>
    <t>25507000000</t>
  </si>
  <si>
    <t xml:space="preserve">Бюджет Корюківської міської територіальної громади </t>
  </si>
  <si>
    <t>25510000000</t>
  </si>
  <si>
    <t>Бюджет Сновської міської територіальної громади</t>
  </si>
  <si>
    <t>Бюджет Менської міської територіальної громади</t>
  </si>
  <si>
    <t>25529000000</t>
  </si>
  <si>
    <t>Бюджет Сосницької селищної територіальної громади</t>
  </si>
  <si>
    <t>25532000000</t>
  </si>
  <si>
    <t>Бюджет Холминської селищної територіальної громади</t>
  </si>
  <si>
    <t>Найменування згідно з Класифікацією доходів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</si>
  <si>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</si>
  <si>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</si>
  <si>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</si>
  <si>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</si>
  <si>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</si>
  <si>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</si>
  <si>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</si>
  <si>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0212010</t>
  </si>
  <si>
    <t>2010</t>
  </si>
  <si>
    <t>0731</t>
  </si>
  <si>
    <t>Багатопрофільна стаціонарна медична допомога населенню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</si>
  <si>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</si>
  <si>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</si>
  <si>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</si>
  <si>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</si>
  <si>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0217110</t>
  </si>
  <si>
    <t>7110</t>
  </si>
  <si>
    <t>0421</t>
  </si>
  <si>
    <t>Реалізація програм в галузі сільського господарства</t>
  </si>
  <si>
    <t>Будівництво-1 медичних установ та закладів</t>
  </si>
  <si>
    <t>0800000</t>
  </si>
  <si>
    <t>УСЗН Корюківської РДА</t>
  </si>
  <si>
    <t>0810000</t>
  </si>
  <si>
    <t>Управління соціального захисту населення Корюківської районної державної адміністрації</t>
  </si>
  <si>
    <t>0810180</t>
  </si>
  <si>
    <t>0813090</t>
  </si>
  <si>
    <t>3090</t>
  </si>
  <si>
    <t>1030</t>
  </si>
  <si>
    <t>Видатки на поховання учасників бойових дій та осіб з інвалідністю внаслідок війни</t>
  </si>
  <si>
    <t>Програма «Забезпечення виконання  рішення  ГУ ДПС  у Чернігівській  області  до   сектору  культури  і туризму  Менської РДА  та завершення процесу ліквідації установ, які надавали культурні послуги жителям Менської територіальної громади у минулих роках на 2021 рік»</t>
  </si>
  <si>
    <t>Програма передачі нетелей багатодітним сім’ям, які проживають у сільській місцевості Корюківського району на 2021-2027 роки.</t>
  </si>
  <si>
    <t xml:space="preserve">Програми забезпечення виконання рішень судів на 2021 рік
</t>
  </si>
  <si>
    <t>Додаток 6</t>
  </si>
  <si>
    <t>РОЗПОДІЛ</t>
  </si>
  <si>
    <t>ДОХОДИ</t>
  </si>
  <si>
    <t>місцевого бюджету на 2021 рік</t>
  </si>
  <si>
    <t>Податкові надходження</t>
  </si>
  <si>
    <t xml:space="preserve">РОЗПОДІЛ  </t>
  </si>
  <si>
    <t>видатків місцевого бюджету  на 2021 рік</t>
  </si>
  <si>
    <t>ФІНАНСУВАННЯ</t>
  </si>
  <si>
    <t>місцевого бюджету  на 2021 рік</t>
  </si>
  <si>
    <t>МІЖБЮДЖЕТНІ ТРАНСФЕРТИ НА 2021 РІК</t>
  </si>
  <si>
    <t>витрат місцевого бюджету на реалізацію місцевих/регіональних програм у 2021 році</t>
  </si>
  <si>
    <t>2021-2022</t>
  </si>
  <si>
    <t xml:space="preserve">Реконструкція системи забезпечення медичним киснем окремих приміщень операційно-реанімаційного блоку та пологового відділення Комунального некомерційного підприємства «Корюківська центральна районна лікарня» Корюківської міської ради за адресою: 15300, Чернігівська обл., м.Корюківка, вул. Шевченка, 101» (виготовлення ПКД та часткове фінансування виконання робіт)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</si>
  <si>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 </t>
  </si>
  <si>
    <t>рішення сесії від __.__.2021 року №________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</si>
</sst>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_г_р_н_."/>
    <numFmt numFmtId="179" formatCode="#,##0.00\ _г_р_н_."/>
    <numFmt numFmtId="180" formatCode="0.0%"/>
    <numFmt numFmtId="181" formatCode="#0.00"/>
    <numFmt numFmtId="182" formatCode="#,##0.00;\-#,##0.00;#,&quot;-&quot;"/>
    <numFmt numFmtId="183" formatCode="#,##0.0"/>
    <numFmt numFmtId="184" formatCode="#,##0.00_ ;\-#,##0.00\ "/>
  </numFmts>
  <fonts count="10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Calibri"/>
      <family val="2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Calibri"/>
      <family val="2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theme="1" tint="0.0499899983406066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7" fillId="0" borderId="0" xfId="0" applyFont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76" fillId="0" borderId="0" xfId="0" applyFont="1" applyAlignment="1">
      <alignment wrapText="1"/>
    </xf>
    <xf numFmtId="0" fontId="76" fillId="0" borderId="10" xfId="0" applyFont="1" applyBorder="1" applyAlignment="1" quotePrefix="1">
      <alignment horizontal="center" vertical="center" wrapText="1"/>
    </xf>
    <xf numFmtId="2" fontId="76" fillId="0" borderId="10" xfId="0" applyNumberFormat="1" applyFont="1" applyBorder="1" applyAlignment="1" quotePrefix="1">
      <alignment horizontal="center" vertical="center" wrapText="1"/>
    </xf>
    <xf numFmtId="0" fontId="76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6" fillId="0" borderId="0" xfId="55" applyFont="1" applyFill="1" applyAlignment="1">
      <alignment horizontal="left"/>
      <protection/>
    </xf>
    <xf numFmtId="0" fontId="9" fillId="0" borderId="0" xfId="55" applyFont="1" applyAlignment="1">
      <alignment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2" fontId="76" fillId="0" borderId="0" xfId="0" applyNumberFormat="1" applyFont="1" applyAlignment="1">
      <alignment/>
    </xf>
    <xf numFmtId="0" fontId="2" fillId="0" borderId="0" xfId="55" applyFill="1">
      <alignment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0" xfId="55" applyFont="1" applyFill="1" applyAlignment="1" applyProtection="1">
      <alignment wrapText="1"/>
      <protection locked="0"/>
    </xf>
    <xf numFmtId="0" fontId="2" fillId="0" borderId="0" xfId="55">
      <alignment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9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Protection="1">
      <alignment/>
      <protection locked="0"/>
    </xf>
    <xf numFmtId="0" fontId="7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center" vertical="center"/>
      <protection locked="0"/>
    </xf>
    <xf numFmtId="173" fontId="7" fillId="0" borderId="0" xfId="55" applyNumberFormat="1" applyFont="1" applyFill="1" applyProtection="1">
      <alignment/>
      <protection locked="0"/>
    </xf>
    <xf numFmtId="49" fontId="7" fillId="0" borderId="0" xfId="55" applyNumberFormat="1" applyFont="1" applyFill="1" applyAlignment="1" applyProtection="1">
      <alignment horizontal="center"/>
      <protection locked="0"/>
    </xf>
    <xf numFmtId="173" fontId="7" fillId="0" borderId="0" xfId="55" applyNumberFormat="1" applyFont="1" applyProtection="1">
      <alignment/>
      <protection locked="0"/>
    </xf>
    <xf numFmtId="0" fontId="7" fillId="0" borderId="0" xfId="55" applyFont="1" applyAlignment="1">
      <alignment horizontal="left" vertical="top" wrapText="1"/>
      <protection/>
    </xf>
    <xf numFmtId="0" fontId="10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 locked="0"/>
    </xf>
    <xf numFmtId="0" fontId="12" fillId="0" borderId="0" xfId="55" applyFont="1" applyFill="1">
      <alignment/>
      <protection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49" fontId="12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2" fontId="77" fillId="0" borderId="0" xfId="0" applyNumberFormat="1" applyFont="1" applyAlignment="1">
      <alignment/>
    </xf>
    <xf numFmtId="0" fontId="10" fillId="0" borderId="0" xfId="55" applyFont="1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/>
    </xf>
    <xf numFmtId="0" fontId="9" fillId="0" borderId="0" xfId="55" applyFont="1" applyFill="1" applyAlignment="1" applyProtection="1">
      <alignment vertical="top" wrapText="1"/>
      <protection locked="0"/>
    </xf>
    <xf numFmtId="0" fontId="15" fillId="0" borderId="0" xfId="55" applyFont="1" applyFill="1" applyAlignment="1" applyProtection="1">
      <alignment vertical="top" wrapText="1"/>
      <protection locked="0"/>
    </xf>
    <xf numFmtId="0" fontId="82" fillId="0" borderId="10" xfId="0" applyFont="1" applyBorder="1" applyAlignment="1">
      <alignment vertical="center" wrapText="1"/>
    </xf>
    <xf numFmtId="4" fontId="82" fillId="33" borderId="10" xfId="0" applyNumberFormat="1" applyFont="1" applyFill="1" applyBorder="1" applyAlignment="1">
      <alignment vertical="center"/>
    </xf>
    <xf numFmtId="4" fontId="82" fillId="0" borderId="10" xfId="0" applyNumberFormat="1" applyFont="1" applyBorder="1" applyAlignment="1">
      <alignment vertical="center"/>
    </xf>
    <xf numFmtId="0" fontId="83" fillId="0" borderId="0" xfId="0" applyFont="1" applyAlignment="1">
      <alignment horizontal="center"/>
    </xf>
    <xf numFmtId="0" fontId="16" fillId="0" borderId="0" xfId="55" applyFont="1" applyAlignment="1" applyProtection="1">
      <alignment horizontal="center" wrapText="1"/>
      <protection locked="0"/>
    </xf>
    <xf numFmtId="0" fontId="76" fillId="0" borderId="10" xfId="0" applyFont="1" applyBorder="1" applyAlignment="1">
      <alignment vertical="center" wrapText="1"/>
    </xf>
    <xf numFmtId="4" fontId="76" fillId="33" borderId="10" xfId="0" applyNumberFormat="1" applyFont="1" applyFill="1" applyBorder="1" applyAlignment="1">
      <alignment vertical="center"/>
    </xf>
    <xf numFmtId="4" fontId="76" fillId="0" borderId="10" xfId="0" applyNumberFormat="1" applyFont="1" applyBorder="1" applyAlignment="1">
      <alignment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vertical="center" wrapText="1"/>
    </xf>
    <xf numFmtId="0" fontId="77" fillId="0" borderId="10" xfId="0" applyFont="1" applyBorder="1" applyAlignment="1" quotePrefix="1">
      <alignment horizontal="center" vertical="center" wrapText="1"/>
    </xf>
    <xf numFmtId="4" fontId="77" fillId="0" borderId="10" xfId="0" applyNumberFormat="1" applyFont="1" applyBorder="1" applyAlignment="1" quotePrefix="1">
      <alignment horizontal="center" vertical="center" wrapText="1"/>
    </xf>
    <xf numFmtId="4" fontId="77" fillId="0" borderId="10" xfId="0" applyNumberFormat="1" applyFont="1" applyBorder="1" applyAlignment="1" quotePrefix="1">
      <alignment vertical="center" wrapText="1"/>
    </xf>
    <xf numFmtId="49" fontId="6" fillId="34" borderId="10" xfId="55" applyNumberFormat="1" applyFont="1" applyFill="1" applyBorder="1" applyAlignment="1">
      <alignment horizontal="center" vertical="center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>
      <alignment/>
      <protection/>
    </xf>
    <xf numFmtId="3" fontId="6" fillId="0" borderId="0" xfId="55" applyNumberFormat="1" applyFont="1" applyFill="1">
      <alignment/>
      <protection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2" fontId="77" fillId="0" borderId="10" xfId="0" applyNumberFormat="1" applyFont="1" applyBorder="1" applyAlignment="1" quotePrefix="1">
      <alignment horizontal="center" vertical="center" wrapText="1"/>
    </xf>
    <xf numFmtId="2" fontId="77" fillId="0" borderId="10" xfId="0" applyNumberFormat="1" applyFont="1" applyBorder="1" applyAlignment="1" quotePrefix="1">
      <alignment horizontal="left" vertical="center" wrapText="1"/>
    </xf>
    <xf numFmtId="0" fontId="17" fillId="0" borderId="10" xfId="55" applyNumberFormat="1" applyFont="1" applyFill="1" applyBorder="1" applyAlignment="1" applyProtection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4" fontId="77" fillId="0" borderId="10" xfId="0" applyNumberFormat="1" applyFont="1" applyBorder="1" applyAlignment="1">
      <alignment horizontal="center" vertical="center"/>
    </xf>
    <xf numFmtId="4" fontId="17" fillId="0" borderId="10" xfId="55" applyNumberFormat="1" applyFont="1" applyBorder="1" applyAlignment="1">
      <alignment horizontal="center" vertical="center"/>
      <protection/>
    </xf>
    <xf numFmtId="4" fontId="17" fillId="0" borderId="10" xfId="55" applyNumberFormat="1" applyFont="1" applyFill="1" applyBorder="1" applyAlignment="1">
      <alignment horizontal="center" vertical="center"/>
      <protection/>
    </xf>
    <xf numFmtId="3" fontId="17" fillId="0" borderId="0" xfId="55" applyNumberFormat="1" applyFont="1" applyFill="1" applyAlignment="1">
      <alignment horizontal="center" vertical="center"/>
      <protection/>
    </xf>
    <xf numFmtId="0" fontId="18" fillId="0" borderId="0" xfId="55" applyFont="1" applyFill="1" applyAlignment="1">
      <alignment horizontal="center" vertical="center"/>
      <protection/>
    </xf>
    <xf numFmtId="0" fontId="84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4" fontId="17" fillId="0" borderId="10" xfId="55" applyNumberFormat="1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/>
      <protection/>
    </xf>
    <xf numFmtId="3" fontId="17" fillId="0" borderId="0" xfId="55" applyNumberFormat="1" applyFont="1" applyFill="1" applyBorder="1" applyAlignment="1">
      <alignment horizontal="right"/>
      <protection/>
    </xf>
    <xf numFmtId="0" fontId="18" fillId="0" borderId="0" xfId="55" applyFont="1" applyFill="1">
      <alignment/>
      <protection/>
    </xf>
    <xf numFmtId="3" fontId="17" fillId="0" borderId="0" xfId="55" applyNumberFormat="1" applyFont="1" applyFill="1">
      <alignment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9" fillId="0" borderId="10" xfId="55" applyFont="1" applyBorder="1" applyAlignment="1" applyProtection="1">
      <alignment horizontal="center" vertical="center" wrapText="1"/>
      <protection locked="0"/>
    </xf>
    <xf numFmtId="0" fontId="19" fillId="0" borderId="0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Alignment="1">
      <alignment/>
    </xf>
    <xf numFmtId="4" fontId="76" fillId="0" borderId="0" xfId="0" applyNumberFormat="1" applyFont="1" applyAlignment="1">
      <alignment/>
    </xf>
    <xf numFmtId="4" fontId="3" fillId="0" borderId="0" xfId="55" applyNumberFormat="1" applyFont="1" applyFill="1">
      <alignment/>
      <protection/>
    </xf>
    <xf numFmtId="0" fontId="86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justify" vertical="center"/>
    </xf>
    <xf numFmtId="0" fontId="88" fillId="0" borderId="10" xfId="0" applyFont="1" applyBorder="1" applyAlignment="1" quotePrefix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 quotePrefix="1">
      <alignment vertical="center" wrapText="1"/>
    </xf>
    <xf numFmtId="4" fontId="88" fillId="33" borderId="10" xfId="0" applyNumberFormat="1" applyFont="1" applyFill="1" applyBorder="1" applyAlignment="1">
      <alignment vertical="center" wrapText="1"/>
    </xf>
    <xf numFmtId="4" fontId="88" fillId="0" borderId="10" xfId="0" applyNumberFormat="1" applyFont="1" applyBorder="1" applyAlignment="1">
      <alignment vertical="center" wrapText="1"/>
    </xf>
    <xf numFmtId="0" fontId="89" fillId="0" borderId="10" xfId="0" applyFont="1" applyBorder="1" applyAlignment="1" quotePrefix="1">
      <alignment horizontal="center" vertical="center" wrapText="1"/>
    </xf>
    <xf numFmtId="4" fontId="89" fillId="0" borderId="10" xfId="0" applyNumberFormat="1" applyFont="1" applyBorder="1" applyAlignment="1" quotePrefix="1">
      <alignment horizontal="center" vertical="center" wrapText="1"/>
    </xf>
    <xf numFmtId="4" fontId="89" fillId="0" borderId="10" xfId="0" applyNumberFormat="1" applyFont="1" applyBorder="1" applyAlignment="1" quotePrefix="1">
      <alignment vertical="center" wrapText="1"/>
    </xf>
    <xf numFmtId="4" fontId="89" fillId="33" borderId="10" xfId="0" applyNumberFormat="1" applyFont="1" applyFill="1" applyBorder="1" applyAlignment="1">
      <alignment vertical="center" wrapText="1"/>
    </xf>
    <xf numFmtId="4" fontId="89" fillId="0" borderId="10" xfId="0" applyNumberFormat="1" applyFont="1" applyBorder="1" applyAlignment="1">
      <alignment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 quotePrefix="1">
      <alignment horizontal="center" vertical="center" wrapText="1"/>
    </xf>
    <xf numFmtId="4" fontId="88" fillId="33" borderId="10" xfId="0" applyNumberFormat="1" applyFont="1" applyFill="1" applyBorder="1" applyAlignment="1">
      <alignment horizontal="center" vertical="center" wrapText="1"/>
    </xf>
    <xf numFmtId="4" fontId="88" fillId="33" borderId="10" xfId="0" applyNumberFormat="1" applyFont="1" applyFill="1" applyBorder="1" applyAlignment="1" quotePrefix="1">
      <alignment vertical="center" wrapText="1"/>
    </xf>
    <xf numFmtId="0" fontId="76" fillId="0" borderId="0" xfId="0" applyFont="1" applyFill="1" applyAlignment="1">
      <alignment/>
    </xf>
    <xf numFmtId="0" fontId="90" fillId="0" borderId="0" xfId="59" applyFont="1">
      <alignment/>
      <protection/>
    </xf>
    <xf numFmtId="0" fontId="91" fillId="0" borderId="0" xfId="55" applyFont="1" applyAlignment="1">
      <alignment vertical="center" wrapText="1"/>
      <protection/>
    </xf>
    <xf numFmtId="0" fontId="90" fillId="0" borderId="0" xfId="55" applyFont="1" applyAlignment="1">
      <alignment horizontal="center" vertical="center" wrapText="1"/>
      <protection/>
    </xf>
    <xf numFmtId="0" fontId="90" fillId="0" borderId="0" xfId="0" applyFont="1" applyAlignment="1">
      <alignment/>
    </xf>
    <xf numFmtId="0" fontId="90" fillId="0" borderId="0" xfId="55" applyFont="1" applyAlignment="1">
      <alignment vertical="center" wrapText="1"/>
      <protection/>
    </xf>
    <xf numFmtId="0" fontId="90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91" fillId="0" borderId="0" xfId="59" applyFont="1" applyAlignment="1">
      <alignment horizontal="center" wrapText="1"/>
      <protection/>
    </xf>
    <xf numFmtId="0" fontId="92" fillId="0" borderId="0" xfId="0" applyFont="1" applyAlignment="1">
      <alignment/>
    </xf>
    <xf numFmtId="49" fontId="92" fillId="0" borderId="10" xfId="55" applyNumberFormat="1" applyFont="1" applyBorder="1" applyAlignment="1" applyProtection="1">
      <alignment horizontal="center" vertical="center" wrapText="1"/>
      <protection locked="0"/>
    </xf>
    <xf numFmtId="0" fontId="91" fillId="34" borderId="10" xfId="55" applyFont="1" applyFill="1" applyBorder="1" applyAlignment="1">
      <alignment horizontal="left" vertical="center" wrapText="1"/>
      <protection/>
    </xf>
    <xf numFmtId="0" fontId="93" fillId="34" borderId="11" xfId="55" applyFont="1" applyFill="1" applyBorder="1" applyAlignment="1">
      <alignment horizontal="left" vertical="center" wrapText="1"/>
      <protection/>
    </xf>
    <xf numFmtId="178" fontId="94" fillId="34" borderId="10" xfId="55" applyNumberFormat="1" applyFont="1" applyFill="1" applyBorder="1" applyAlignment="1">
      <alignment horizontal="center" vertical="center" wrapText="1"/>
      <protection/>
    </xf>
    <xf numFmtId="179" fontId="93" fillId="34" borderId="10" xfId="55" applyNumberFormat="1" applyFont="1" applyFill="1" applyBorder="1" applyAlignment="1">
      <alignment horizontal="center" vertical="center" wrapText="1"/>
      <protection/>
    </xf>
    <xf numFmtId="179" fontId="94" fillId="0" borderId="10" xfId="55" applyNumberFormat="1" applyFont="1" applyFill="1" applyBorder="1" applyAlignment="1">
      <alignment horizontal="center" vertical="center" wrapText="1"/>
      <protection/>
    </xf>
    <xf numFmtId="49" fontId="91" fillId="34" borderId="10" xfId="55" applyNumberFormat="1" applyFont="1" applyFill="1" applyBorder="1" applyAlignment="1">
      <alignment horizontal="center" vertical="center" wrapText="1"/>
      <protection/>
    </xf>
    <xf numFmtId="0" fontId="91" fillId="34" borderId="10" xfId="55" applyFont="1" applyFill="1" applyBorder="1" applyAlignment="1">
      <alignment horizontal="center" vertical="center" wrapText="1"/>
      <protection/>
    </xf>
    <xf numFmtId="0" fontId="90" fillId="0" borderId="0" xfId="0" applyFont="1" applyFill="1" applyAlignment="1">
      <alignment/>
    </xf>
    <xf numFmtId="178" fontId="94" fillId="34" borderId="10" xfId="55" applyNumberFormat="1" applyFont="1" applyFill="1" applyBorder="1" applyAlignment="1">
      <alignment vertical="center" wrapText="1"/>
      <protection/>
    </xf>
    <xf numFmtId="178" fontId="95" fillId="34" borderId="10" xfId="55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78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6" fillId="34" borderId="10" xfId="59" applyFont="1" applyFill="1" applyBorder="1" applyAlignment="1">
      <alignment horizontal="left" vertical="center" wrapText="1"/>
      <protection/>
    </xf>
    <xf numFmtId="4" fontId="7" fillId="0" borderId="0" xfId="55" applyNumberFormat="1" applyFont="1" applyAlignment="1" applyProtection="1">
      <alignment horizontal="left" vertical="top" wrapText="1"/>
      <protection locked="0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 wrapText="1"/>
    </xf>
    <xf numFmtId="4" fontId="82" fillId="0" borderId="0" xfId="0" applyNumberFormat="1" applyFont="1" applyFill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17" fillId="0" borderId="10" xfId="55" applyNumberFormat="1" applyFont="1" applyFill="1" applyBorder="1" applyAlignment="1" applyProtection="1">
      <alignment horizontal="justify" vertical="center" wrapText="1"/>
      <protection/>
    </xf>
    <xf numFmtId="0" fontId="17" fillId="0" borderId="10" xfId="0" applyFont="1" applyFill="1" applyBorder="1" applyAlignment="1">
      <alignment wrapText="1"/>
    </xf>
    <xf numFmtId="0" fontId="97" fillId="0" borderId="0" xfId="0" applyFont="1" applyAlignment="1">
      <alignment/>
    </xf>
    <xf numFmtId="0" fontId="98" fillId="0" borderId="10" xfId="0" applyFont="1" applyBorder="1" applyAlignment="1">
      <alignment vertical="center" wrapText="1"/>
    </xf>
    <xf numFmtId="0" fontId="13" fillId="0" borderId="10" xfId="55" applyFont="1" applyFill="1" applyBorder="1" applyAlignment="1">
      <alignment horizontal="justify" vertical="top" wrapText="1"/>
      <protection/>
    </xf>
    <xf numFmtId="0" fontId="82" fillId="0" borderId="12" xfId="0" applyFont="1" applyBorder="1" applyAlignment="1">
      <alignment vertical="center" wrapText="1"/>
    </xf>
    <xf numFmtId="0" fontId="82" fillId="0" borderId="10" xfId="0" applyFont="1" applyBorder="1" applyAlignment="1">
      <alignment vertical="center"/>
    </xf>
    <xf numFmtId="0" fontId="82" fillId="0" borderId="12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82" fillId="33" borderId="10" xfId="0" applyFont="1" applyFill="1" applyBorder="1" applyAlignment="1">
      <alignment vertical="center"/>
    </xf>
    <xf numFmtId="4" fontId="66" fillId="33" borderId="10" xfId="0" applyNumberFormat="1" applyFont="1" applyFill="1" applyBorder="1" applyAlignment="1">
      <alignment vertical="center"/>
    </xf>
    <xf numFmtId="4" fontId="66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4" fontId="66" fillId="33" borderId="10" xfId="0" applyNumberFormat="1" applyFont="1" applyFill="1" applyBorder="1" applyAlignment="1">
      <alignment vertical="center"/>
    </xf>
    <xf numFmtId="4" fontId="66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0" fontId="86" fillId="0" borderId="0" xfId="0" applyFont="1" applyAlignment="1">
      <alignment horizontal="justify" vertical="center" wrapText="1"/>
    </xf>
    <xf numFmtId="0" fontId="87" fillId="0" borderId="10" xfId="0" applyFont="1" applyFill="1" applyBorder="1" applyAlignment="1">
      <alignment horizontal="justify" vertical="center"/>
    </xf>
    <xf numFmtId="0" fontId="76" fillId="0" borderId="0" xfId="0" applyFont="1" applyBorder="1" applyAlignment="1">
      <alignment wrapText="1"/>
    </xf>
    <xf numFmtId="0" fontId="76" fillId="0" borderId="0" xfId="0" applyFont="1" applyBorder="1" applyAlignment="1">
      <alignment horizontal="right" wrapText="1"/>
    </xf>
    <xf numFmtId="0" fontId="77" fillId="0" borderId="0" xfId="0" applyFont="1" applyBorder="1" applyAlignment="1">
      <alignment horizontal="left" wrapText="1"/>
    </xf>
    <xf numFmtId="0" fontId="82" fillId="0" borderId="13" xfId="0" applyFont="1" applyBorder="1" applyAlignment="1">
      <alignment vertical="center" wrapText="1"/>
    </xf>
    <xf numFmtId="182" fontId="82" fillId="35" borderId="13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wrapText="1"/>
    </xf>
    <xf numFmtId="0" fontId="82" fillId="36" borderId="12" xfId="0" applyFont="1" applyFill="1" applyBorder="1" applyAlignment="1">
      <alignment horizontal="left" vertical="center" wrapText="1"/>
    </xf>
    <xf numFmtId="0" fontId="82" fillId="36" borderId="13" xfId="0" applyFont="1" applyFill="1" applyBorder="1" applyAlignment="1">
      <alignment vertical="center" wrapText="1"/>
    </xf>
    <xf numFmtId="182" fontId="82" fillId="36" borderId="13" xfId="0" applyNumberFormat="1" applyFont="1" applyFill="1" applyBorder="1" applyAlignment="1">
      <alignment horizontal="center" wrapText="1"/>
    </xf>
    <xf numFmtId="182" fontId="82" fillId="35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182" fontId="82" fillId="36" borderId="10" xfId="0" applyNumberFormat="1" applyFont="1" applyFill="1" applyBorder="1" applyAlignment="1">
      <alignment horizontal="center" wrapText="1"/>
    </xf>
    <xf numFmtId="2" fontId="77" fillId="0" borderId="0" xfId="0" applyNumberFormat="1" applyFont="1" applyAlignment="1">
      <alignment wrapText="1"/>
    </xf>
    <xf numFmtId="0" fontId="99" fillId="0" borderId="10" xfId="0" applyFont="1" applyBorder="1" applyAlignment="1">
      <alignment horizontal="center" vertical="top" wrapText="1"/>
    </xf>
    <xf numFmtId="0" fontId="79" fillId="0" borderId="0" xfId="0" applyFont="1" applyBorder="1" applyAlignment="1">
      <alignment wrapText="1"/>
    </xf>
    <xf numFmtId="0" fontId="99" fillId="0" borderId="12" xfId="0" applyFont="1" applyBorder="1" applyAlignment="1">
      <alignment horizontal="center" vertical="top" wrapText="1"/>
    </xf>
    <xf numFmtId="0" fontId="99" fillId="0" borderId="13" xfId="0" applyFont="1" applyBorder="1" applyAlignment="1">
      <alignment horizontal="center" vertical="top" wrapText="1"/>
    </xf>
    <xf numFmtId="0" fontId="79" fillId="0" borderId="14" xfId="0" applyFont="1" applyBorder="1" applyAlignment="1">
      <alignment horizontal="center" vertical="top" wrapText="1"/>
    </xf>
    <xf numFmtId="0" fontId="79" fillId="0" borderId="15" xfId="0" applyFont="1" applyBorder="1" applyAlignment="1">
      <alignment horizontal="center" vertical="top" wrapText="1"/>
    </xf>
    <xf numFmtId="184" fontId="76" fillId="0" borderId="0" xfId="0" applyNumberFormat="1" applyFont="1" applyBorder="1" applyAlignment="1">
      <alignment wrapText="1"/>
    </xf>
    <xf numFmtId="4" fontId="6" fillId="34" borderId="0" xfId="55" applyNumberFormat="1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horizontal="right" vertical="center" wrapText="1"/>
    </xf>
    <xf numFmtId="0" fontId="82" fillId="0" borderId="10" xfId="0" applyFont="1" applyBorder="1" applyAlignment="1">
      <alignment horizontal="left" vertical="center" wrapText="1"/>
    </xf>
    <xf numFmtId="2" fontId="82" fillId="33" borderId="10" xfId="0" applyNumberFormat="1" applyFont="1" applyFill="1" applyBorder="1" applyAlignment="1">
      <alignment horizontal="right" vertical="center" wrapText="1"/>
    </xf>
    <xf numFmtId="2" fontId="82" fillId="0" borderId="10" xfId="0" applyNumberFormat="1" applyFont="1" applyBorder="1" applyAlignment="1">
      <alignment horizontal="right" vertical="center" wrapText="1"/>
    </xf>
    <xf numFmtId="2" fontId="76" fillId="33" borderId="10" xfId="0" applyNumberFormat="1" applyFont="1" applyFill="1" applyBorder="1" applyAlignment="1">
      <alignment horizontal="right" vertical="center" wrapText="1"/>
    </xf>
    <xf numFmtId="2" fontId="76" fillId="0" borderId="10" xfId="0" applyNumberFormat="1" applyFont="1" applyBorder="1" applyAlignment="1">
      <alignment horizontal="right" vertical="center" wrapText="1"/>
    </xf>
    <xf numFmtId="0" fontId="79" fillId="0" borderId="11" xfId="0" applyFont="1" applyBorder="1" applyAlignment="1">
      <alignment horizontal="center" vertical="top" wrapText="1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49" fontId="8" fillId="0" borderId="0" xfId="55" applyNumberFormat="1" applyFont="1" applyFill="1" applyAlignment="1" applyProtection="1">
      <alignment horizontal="center"/>
      <protection locked="0"/>
    </xf>
    <xf numFmtId="0" fontId="88" fillId="0" borderId="0" xfId="0" applyFont="1" applyAlignment="1">
      <alignment horizontal="left"/>
    </xf>
    <xf numFmtId="2" fontId="89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173" fontId="8" fillId="0" borderId="0" xfId="55" applyNumberFormat="1" applyFont="1" applyFill="1" applyProtection="1">
      <alignment/>
      <protection locked="0"/>
    </xf>
    <xf numFmtId="0" fontId="8" fillId="0" borderId="0" xfId="55" applyFont="1" applyFill="1">
      <alignment/>
      <protection/>
    </xf>
    <xf numFmtId="0" fontId="27" fillId="0" borderId="0" xfId="55" applyFont="1" applyFill="1" applyAlignment="1">
      <alignment horizontal="left"/>
      <protection/>
    </xf>
    <xf numFmtId="0" fontId="13" fillId="0" borderId="10" xfId="0" applyFont="1" applyFill="1" applyBorder="1" applyAlignment="1">
      <alignment horizontal="center" vertical="center"/>
    </xf>
    <xf numFmtId="178" fontId="94" fillId="0" borderId="10" xfId="55" applyNumberFormat="1" applyFont="1" applyFill="1" applyBorder="1" applyAlignment="1">
      <alignment horizontal="center" vertical="center" wrapText="1"/>
      <protection/>
    </xf>
    <xf numFmtId="9" fontId="94" fillId="0" borderId="10" xfId="64" applyFont="1" applyFill="1" applyBorder="1" applyAlignment="1">
      <alignment horizontal="center" vertical="center" wrapText="1"/>
    </xf>
    <xf numFmtId="9" fontId="94" fillId="0" borderId="10" xfId="64" applyNumberFormat="1" applyFont="1" applyFill="1" applyBorder="1" applyAlignment="1">
      <alignment horizontal="center" vertical="center" wrapText="1"/>
    </xf>
    <xf numFmtId="0" fontId="25" fillId="0" borderId="0" xfId="55" applyNumberFormat="1" applyFont="1" applyFill="1" applyAlignment="1" applyProtection="1">
      <alignment horizontal="center" vertical="center"/>
      <protection/>
    </xf>
    <xf numFmtId="0" fontId="8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NumberFormat="1" applyFont="1" applyFill="1" applyAlignment="1" applyProtection="1">
      <alignment horizontal="center" vertical="center"/>
      <protection/>
    </xf>
    <xf numFmtId="0" fontId="76" fillId="0" borderId="0" xfId="0" applyFont="1" applyAlignment="1">
      <alignment horizontal="center" wrapText="1"/>
    </xf>
    <xf numFmtId="0" fontId="76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  <protection/>
    </xf>
    <xf numFmtId="0" fontId="11" fillId="0" borderId="0" xfId="55" applyFont="1" applyBorder="1" applyAlignment="1" applyProtection="1">
      <alignment horizontal="center" vertical="center" wrapText="1"/>
      <protection locked="0"/>
    </xf>
    <xf numFmtId="0" fontId="26" fillId="0" borderId="0" xfId="55" applyNumberFormat="1" applyFont="1" applyFill="1" applyAlignment="1" applyProtection="1">
      <alignment horizontal="center" vertical="center"/>
      <protection/>
    </xf>
    <xf numFmtId="49" fontId="13" fillId="0" borderId="10" xfId="55" applyNumberFormat="1" applyFont="1" applyBorder="1" applyAlignment="1" applyProtection="1">
      <alignment horizontal="center" vertical="center" wrapText="1"/>
      <protection locked="0"/>
    </xf>
    <xf numFmtId="0" fontId="13" fillId="0" borderId="10" xfId="55" applyFont="1" applyBorder="1" applyAlignment="1" applyProtection="1">
      <alignment horizontal="center" vertical="center" wrapText="1"/>
      <protection locked="0"/>
    </xf>
    <xf numFmtId="0" fontId="13" fillId="0" borderId="10" xfId="55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center" wrapText="1"/>
    </xf>
    <xf numFmtId="0" fontId="10" fillId="0" borderId="0" xfId="55" applyFont="1" applyBorder="1" applyAlignment="1" applyProtection="1">
      <alignment horizontal="center" vertical="center" wrapText="1"/>
      <protection locked="0"/>
    </xf>
    <xf numFmtId="0" fontId="11" fillId="0" borderId="0" xfId="55" applyFont="1" applyBorder="1" applyAlignment="1" applyProtection="1">
      <alignment horizontal="left" vertical="center"/>
      <protection locked="0"/>
    </xf>
    <xf numFmtId="0" fontId="88" fillId="0" borderId="12" xfId="0" applyFont="1" applyBorder="1" applyAlignment="1">
      <alignment horizontal="left" vertical="center"/>
    </xf>
    <xf numFmtId="0" fontId="88" fillId="0" borderId="16" xfId="0" applyFont="1" applyBorder="1" applyAlignment="1">
      <alignment horizontal="left" vertical="center"/>
    </xf>
    <xf numFmtId="0" fontId="88" fillId="0" borderId="13" xfId="0" applyFont="1" applyBorder="1" applyAlignment="1">
      <alignment horizontal="left" vertical="center"/>
    </xf>
    <xf numFmtId="0" fontId="4" fillId="0" borderId="0" xfId="58" applyNumberFormat="1" applyFont="1" applyFill="1" applyBorder="1" applyAlignment="1" applyProtection="1">
      <alignment horizontal="center" vertical="top" wrapText="1"/>
      <protection/>
    </xf>
    <xf numFmtId="0" fontId="14" fillId="0" borderId="0" xfId="55" applyNumberFormat="1" applyFont="1" applyFill="1" applyAlignment="1" applyProtection="1">
      <alignment horizontal="center" vertical="center"/>
      <protection/>
    </xf>
    <xf numFmtId="0" fontId="7" fillId="0" borderId="0" xfId="55" applyNumberFormat="1" applyFont="1" applyFill="1" applyAlignment="1" applyProtection="1">
      <alignment horizontal="center" vertical="center"/>
      <protection/>
    </xf>
    <xf numFmtId="0" fontId="76" fillId="0" borderId="11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92" fillId="0" borderId="11" xfId="55" applyFont="1" applyBorder="1" applyAlignment="1">
      <alignment horizontal="center" vertical="center" wrapText="1"/>
      <protection/>
    </xf>
    <xf numFmtId="0" fontId="92" fillId="0" borderId="18" xfId="55" applyFont="1" applyBorder="1" applyAlignment="1">
      <alignment horizontal="center" vertical="center" wrapText="1"/>
      <protection/>
    </xf>
    <xf numFmtId="0" fontId="92" fillId="0" borderId="17" xfId="55" applyFont="1" applyBorder="1" applyAlignment="1">
      <alignment horizontal="center" vertical="center" wrapText="1"/>
      <protection/>
    </xf>
    <xf numFmtId="0" fontId="92" fillId="0" borderId="10" xfId="55" applyFont="1" applyBorder="1" applyAlignment="1">
      <alignment horizontal="center" vertical="center" wrapText="1"/>
      <protection/>
    </xf>
    <xf numFmtId="0" fontId="96" fillId="34" borderId="10" xfId="59" applyFont="1" applyFill="1" applyBorder="1" applyAlignment="1">
      <alignment horizontal="left" vertical="center" wrapText="1"/>
      <protection/>
    </xf>
    <xf numFmtId="49" fontId="92" fillId="0" borderId="10" xfId="55" applyNumberFormat="1" applyFont="1" applyBorder="1" applyAlignment="1" applyProtection="1">
      <alignment horizontal="center" vertical="center" wrapText="1"/>
      <protection locked="0"/>
    </xf>
    <xf numFmtId="0" fontId="79" fillId="0" borderId="11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100" fillId="0" borderId="0" xfId="59" applyFont="1" applyAlignment="1">
      <alignment horizontal="center" wrapText="1"/>
      <protection/>
    </xf>
    <xf numFmtId="0" fontId="76" fillId="0" borderId="0" xfId="0" applyFont="1" applyBorder="1" applyAlignment="1">
      <alignment horizontal="right" wrapText="1"/>
    </xf>
    <xf numFmtId="0" fontId="76" fillId="0" borderId="0" xfId="0" applyFont="1" applyBorder="1" applyAlignment="1">
      <alignment wrapText="1"/>
    </xf>
    <xf numFmtId="0" fontId="88" fillId="0" borderId="0" xfId="0" applyFont="1" applyBorder="1" applyAlignment="1">
      <alignment horizontal="center" wrapText="1"/>
    </xf>
    <xf numFmtId="0" fontId="89" fillId="0" borderId="0" xfId="0" applyFont="1" applyBorder="1" applyAlignment="1">
      <alignment horizontal="center" wrapText="1"/>
    </xf>
    <xf numFmtId="0" fontId="78" fillId="0" borderId="0" xfId="0" applyFont="1" applyAlignment="1">
      <alignment horizontal="left" wrapText="1"/>
    </xf>
    <xf numFmtId="0" fontId="6" fillId="0" borderId="0" xfId="55" applyFont="1" applyFill="1" applyAlignment="1">
      <alignment horizontal="left" wrapText="1"/>
      <protection/>
    </xf>
    <xf numFmtId="0" fontId="78" fillId="0" borderId="0" xfId="0" applyFont="1" applyAlignment="1">
      <alignment horizontal="right" wrapText="1"/>
    </xf>
    <xf numFmtId="0" fontId="13" fillId="0" borderId="0" xfId="55" applyNumberFormat="1" applyFont="1" applyFill="1" applyAlignment="1" applyProtection="1">
      <alignment horizontal="center" vertical="center" wrapText="1"/>
      <protection/>
    </xf>
    <xf numFmtId="0" fontId="99" fillId="0" borderId="12" xfId="0" applyFont="1" applyBorder="1" applyAlignment="1">
      <alignment horizontal="center" vertical="top" wrapText="1"/>
    </xf>
    <xf numFmtId="0" fontId="99" fillId="0" borderId="13" xfId="0" applyFont="1" applyBorder="1" applyAlignment="1">
      <alignment horizontal="center" vertical="top" wrapText="1"/>
    </xf>
    <xf numFmtId="0" fontId="79" fillId="0" borderId="14" xfId="0" applyFont="1" applyBorder="1" applyAlignment="1">
      <alignment horizontal="center" vertical="top" wrapText="1"/>
    </xf>
    <xf numFmtId="0" fontId="79" fillId="0" borderId="15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14" fillId="0" borderId="0" xfId="55" applyNumberFormat="1" applyFont="1" applyFill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dod6" xfId="58"/>
    <cellStyle name="Обычный_Бюджет розвитку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90" zoomScaleSheetLayoutView="90" zoomScalePageLayoutView="0" workbookViewId="0" topLeftCell="A1">
      <selection activeCell="D2" sqref="D2:F3"/>
    </sheetView>
  </sheetViews>
  <sheetFormatPr defaultColWidth="9.140625" defaultRowHeight="12.75"/>
  <cols>
    <col min="1" max="1" width="9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1.28125" style="1" customWidth="1"/>
    <col min="7" max="16384" width="9.140625" style="1" customWidth="1"/>
  </cols>
  <sheetData>
    <row r="1" ht="12.75">
      <c r="F1" s="2" t="s">
        <v>0</v>
      </c>
    </row>
    <row r="2" spans="4:6" ht="18.75" customHeight="1">
      <c r="D2" s="214" t="s">
        <v>132</v>
      </c>
      <c r="E2" s="214"/>
      <c r="F2" s="214"/>
    </row>
    <row r="3" spans="4:6" ht="43.5" customHeight="1">
      <c r="D3" s="214"/>
      <c r="E3" s="214"/>
      <c r="F3" s="214"/>
    </row>
    <row r="5" spans="1:6" ht="18.75">
      <c r="A5" s="213" t="s">
        <v>178</v>
      </c>
      <c r="B5" s="213"/>
      <c r="C5" s="213"/>
      <c r="D5" s="213"/>
      <c r="E5" s="213"/>
      <c r="F5" s="213"/>
    </row>
    <row r="6" spans="1:6" ht="18.75">
      <c r="A6" s="213" t="s">
        <v>179</v>
      </c>
      <c r="B6" s="213"/>
      <c r="C6" s="213"/>
      <c r="D6" s="213"/>
      <c r="E6" s="213"/>
      <c r="F6" s="213"/>
    </row>
    <row r="7" spans="1:6" s="198" customFormat="1" ht="17.25" customHeight="1">
      <c r="A7" s="211" t="s">
        <v>43</v>
      </c>
      <c r="B7" s="211"/>
      <c r="C7" s="211"/>
      <c r="D7" s="211"/>
      <c r="E7" s="211"/>
      <c r="F7" s="211"/>
    </row>
    <row r="8" spans="1:6" s="198" customFormat="1" ht="17.25" customHeight="1">
      <c r="A8" s="212" t="s">
        <v>30</v>
      </c>
      <c r="B8" s="212"/>
      <c r="C8" s="212"/>
      <c r="D8" s="212"/>
      <c r="E8" s="212"/>
      <c r="F8" s="212"/>
    </row>
    <row r="9" ht="12.75">
      <c r="F9" s="2" t="s">
        <v>114</v>
      </c>
    </row>
    <row r="10" spans="1:6" ht="15" customHeight="1">
      <c r="A10" s="215" t="s">
        <v>1</v>
      </c>
      <c r="B10" s="215" t="s">
        <v>143</v>
      </c>
      <c r="C10" s="216" t="s">
        <v>34</v>
      </c>
      <c r="D10" s="215" t="s">
        <v>3</v>
      </c>
      <c r="E10" s="215" t="s">
        <v>4</v>
      </c>
      <c r="F10" s="215"/>
    </row>
    <row r="11" spans="1:6" ht="12.75" customHeight="1">
      <c r="A11" s="215"/>
      <c r="B11" s="215"/>
      <c r="C11" s="215"/>
      <c r="D11" s="215"/>
      <c r="E11" s="215" t="s">
        <v>29</v>
      </c>
      <c r="F11" s="217" t="s">
        <v>35</v>
      </c>
    </row>
    <row r="12" spans="1:6" ht="27" customHeight="1">
      <c r="A12" s="215"/>
      <c r="B12" s="215"/>
      <c r="C12" s="215"/>
      <c r="D12" s="215"/>
      <c r="E12" s="215"/>
      <c r="F12" s="215"/>
    </row>
    <row r="13" spans="1:6" s="11" customFormat="1" ht="12.75">
      <c r="A13" s="140">
        <v>1</v>
      </c>
      <c r="B13" s="140">
        <v>2</v>
      </c>
      <c r="C13" s="141">
        <v>3</v>
      </c>
      <c r="D13" s="140">
        <v>4</v>
      </c>
      <c r="E13" s="140">
        <v>5</v>
      </c>
      <c r="F13" s="140">
        <v>6</v>
      </c>
    </row>
    <row r="14" spans="1:6" s="11" customFormat="1" ht="12.75">
      <c r="A14" s="191">
        <v>10000000</v>
      </c>
      <c r="B14" s="192" t="s">
        <v>180</v>
      </c>
      <c r="C14" s="193">
        <v>0</v>
      </c>
      <c r="D14" s="194">
        <v>0</v>
      </c>
      <c r="E14" s="194">
        <v>0</v>
      </c>
      <c r="F14" s="194">
        <v>0</v>
      </c>
    </row>
    <row r="15" spans="1:6" s="11" customFormat="1" ht="12.75">
      <c r="A15" s="140" t="s">
        <v>133</v>
      </c>
      <c r="B15" s="140" t="s">
        <v>133</v>
      </c>
      <c r="C15" s="195">
        <v>0</v>
      </c>
      <c r="D15" s="196">
        <v>0</v>
      </c>
      <c r="E15" s="196">
        <v>0</v>
      </c>
      <c r="F15" s="196">
        <v>0</v>
      </c>
    </row>
    <row r="16" spans="1:6" ht="17.25" customHeight="1">
      <c r="A16" s="150">
        <v>20000000</v>
      </c>
      <c r="B16" s="49" t="s">
        <v>5</v>
      </c>
      <c r="C16" s="50">
        <v>1102000</v>
      </c>
      <c r="D16" s="51">
        <v>1100000</v>
      </c>
      <c r="E16" s="51">
        <v>2000</v>
      </c>
      <c r="F16" s="51">
        <v>0</v>
      </c>
    </row>
    <row r="17" spans="1:6" ht="33" customHeight="1">
      <c r="A17" s="150">
        <v>22000000</v>
      </c>
      <c r="B17" s="49" t="s">
        <v>6</v>
      </c>
      <c r="C17" s="50">
        <v>1100000</v>
      </c>
      <c r="D17" s="51">
        <v>1100000</v>
      </c>
      <c r="E17" s="51">
        <v>0</v>
      </c>
      <c r="F17" s="51">
        <v>0</v>
      </c>
    </row>
    <row r="18" spans="1:6" ht="16.5" customHeight="1">
      <c r="A18" s="150">
        <v>22010000</v>
      </c>
      <c r="B18" s="49" t="s">
        <v>7</v>
      </c>
      <c r="C18" s="50">
        <v>1100000</v>
      </c>
      <c r="D18" s="51">
        <v>1100000</v>
      </c>
      <c r="E18" s="51">
        <v>0</v>
      </c>
      <c r="F18" s="51">
        <v>0</v>
      </c>
    </row>
    <row r="19" spans="1:6" ht="57" customHeight="1">
      <c r="A19" s="152">
        <v>22010300</v>
      </c>
      <c r="B19" s="54" t="s">
        <v>56</v>
      </c>
      <c r="C19" s="55">
        <v>40000</v>
      </c>
      <c r="D19" s="56">
        <v>40000</v>
      </c>
      <c r="E19" s="56">
        <v>0</v>
      </c>
      <c r="F19" s="56">
        <v>0</v>
      </c>
    </row>
    <row r="20" spans="1:6" ht="57" customHeight="1">
      <c r="A20" s="152">
        <v>22012600</v>
      </c>
      <c r="B20" s="54" t="s">
        <v>42</v>
      </c>
      <c r="C20" s="55">
        <v>1060000</v>
      </c>
      <c r="D20" s="56">
        <v>1060000</v>
      </c>
      <c r="E20" s="56">
        <v>0</v>
      </c>
      <c r="F20" s="56">
        <v>0</v>
      </c>
    </row>
    <row r="21" spans="1:6" ht="12.75">
      <c r="A21" s="150">
        <v>25000000</v>
      </c>
      <c r="B21" s="49" t="s">
        <v>8</v>
      </c>
      <c r="C21" s="50">
        <v>2000</v>
      </c>
      <c r="D21" s="51">
        <v>0</v>
      </c>
      <c r="E21" s="51">
        <v>2000</v>
      </c>
      <c r="F21" s="51">
        <v>0</v>
      </c>
    </row>
    <row r="22" spans="1:6" ht="42.75" customHeight="1">
      <c r="A22" s="150">
        <v>25010000</v>
      </c>
      <c r="B22" s="49" t="s">
        <v>9</v>
      </c>
      <c r="C22" s="50">
        <v>2000</v>
      </c>
      <c r="D22" s="51">
        <v>0</v>
      </c>
      <c r="E22" s="51">
        <v>2000</v>
      </c>
      <c r="F22" s="51">
        <v>0</v>
      </c>
    </row>
    <row r="23" spans="1:6" ht="56.25" customHeight="1">
      <c r="A23" s="152">
        <v>25010300</v>
      </c>
      <c r="B23" s="54" t="s">
        <v>144</v>
      </c>
      <c r="C23" s="55">
        <v>2000</v>
      </c>
      <c r="D23" s="56">
        <v>0</v>
      </c>
      <c r="E23" s="56">
        <v>2000</v>
      </c>
      <c r="F23" s="56">
        <v>0</v>
      </c>
    </row>
    <row r="24" spans="1:6" ht="25.5">
      <c r="A24" s="153"/>
      <c r="B24" s="58" t="s">
        <v>145</v>
      </c>
      <c r="C24" s="50">
        <v>1102000</v>
      </c>
      <c r="D24" s="50">
        <v>1100000</v>
      </c>
      <c r="E24" s="50">
        <v>2000</v>
      </c>
      <c r="F24" s="50">
        <v>0</v>
      </c>
    </row>
    <row r="25" spans="1:6" ht="16.5" customHeight="1">
      <c r="A25" s="150">
        <v>40000000</v>
      </c>
      <c r="B25" s="49" t="s">
        <v>146</v>
      </c>
      <c r="C25" s="50">
        <v>137175.15</v>
      </c>
      <c r="D25" s="51">
        <v>137175.15</v>
      </c>
      <c r="E25" s="51">
        <v>0</v>
      </c>
      <c r="F25" s="51">
        <v>0</v>
      </c>
    </row>
    <row r="26" spans="1:6" ht="16.5" customHeight="1">
      <c r="A26" s="150">
        <v>41000000</v>
      </c>
      <c r="B26" s="49" t="s">
        <v>147</v>
      </c>
      <c r="C26" s="50">
        <v>137175.15</v>
      </c>
      <c r="D26" s="51">
        <v>137175.15</v>
      </c>
      <c r="E26" s="51">
        <v>0</v>
      </c>
      <c r="F26" s="51">
        <v>0</v>
      </c>
    </row>
    <row r="27" spans="1:6" ht="25.5">
      <c r="A27" s="150">
        <v>41050000</v>
      </c>
      <c r="B27" s="49" t="s">
        <v>148</v>
      </c>
      <c r="C27" s="50">
        <v>137175.15</v>
      </c>
      <c r="D27" s="51">
        <v>137175.15</v>
      </c>
      <c r="E27" s="51">
        <v>0</v>
      </c>
      <c r="F27" s="51">
        <v>0</v>
      </c>
    </row>
    <row r="28" spans="1:6" ht="18.75" customHeight="1">
      <c r="A28" s="152">
        <v>41053900</v>
      </c>
      <c r="B28" s="54" t="s">
        <v>121</v>
      </c>
      <c r="C28" s="55">
        <v>137175.15</v>
      </c>
      <c r="D28" s="56">
        <v>137175.15</v>
      </c>
      <c r="E28" s="56">
        <v>0</v>
      </c>
      <c r="F28" s="56">
        <v>0</v>
      </c>
    </row>
    <row r="29" spans="1:6" ht="17.25" customHeight="1">
      <c r="A29" s="57" t="s">
        <v>40</v>
      </c>
      <c r="B29" s="58" t="s">
        <v>41</v>
      </c>
      <c r="C29" s="50">
        <v>1239175.15</v>
      </c>
      <c r="D29" s="50">
        <v>1237175.15</v>
      </c>
      <c r="E29" s="50">
        <v>2000</v>
      </c>
      <c r="F29" s="50">
        <v>0</v>
      </c>
    </row>
    <row r="30" ht="12.75">
      <c r="C30" s="16"/>
    </row>
    <row r="31" spans="1:7" ht="15">
      <c r="A31" s="4" t="s">
        <v>44</v>
      </c>
      <c r="C31" s="44"/>
      <c r="D31" s="44"/>
      <c r="E31" s="3"/>
      <c r="F31" s="3"/>
      <c r="G31" s="3"/>
    </row>
    <row r="32" spans="1:7" ht="15">
      <c r="A32" s="12" t="s">
        <v>45</v>
      </c>
      <c r="C32" s="44"/>
      <c r="D32" s="44"/>
      <c r="F32" s="5" t="s">
        <v>57</v>
      </c>
      <c r="G32" s="3"/>
    </row>
  </sheetData>
  <sheetProtection/>
  <mergeCells count="12">
    <mergeCell ref="F11:F12"/>
    <mergeCell ref="A6:F6"/>
    <mergeCell ref="A7:F7"/>
    <mergeCell ref="A8:F8"/>
    <mergeCell ref="A5:F5"/>
    <mergeCell ref="D2:F3"/>
    <mergeCell ref="A10:A12"/>
    <mergeCell ref="B10:B12"/>
    <mergeCell ref="C10:C12"/>
    <mergeCell ref="D10:D12"/>
    <mergeCell ref="E10:F10"/>
    <mergeCell ref="E11:E12"/>
  </mergeCells>
  <printOptions/>
  <pageMargins left="0.5905511811023623" right="0.3937007874015748" top="0.3937007874015748" bottom="0.3937007874015748" header="0" footer="0"/>
  <pageSetup fitToHeight="50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SheetLayoutView="80" zoomScalePageLayoutView="0" workbookViewId="0" topLeftCell="A1">
      <pane xSplit="4" ySplit="14" topLeftCell="F2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P21" sqref="P21"/>
    </sheetView>
  </sheetViews>
  <sheetFormatPr defaultColWidth="9.140625" defaultRowHeight="12.75"/>
  <cols>
    <col min="1" max="1" width="14.7109375" style="1" customWidth="1"/>
    <col min="2" max="2" width="12.00390625" style="1" customWidth="1"/>
    <col min="3" max="3" width="11.421875" style="1" customWidth="1"/>
    <col min="4" max="4" width="50.7109375" style="1" customWidth="1"/>
    <col min="5" max="5" width="16.140625" style="1" customWidth="1"/>
    <col min="6" max="6" width="15.140625" style="1" customWidth="1"/>
    <col min="7" max="7" width="14.421875" style="1" customWidth="1"/>
    <col min="8" max="8" width="11.421875" style="1" customWidth="1"/>
    <col min="9" max="9" width="9.28125" style="1" bestFit="1" customWidth="1"/>
    <col min="10" max="10" width="15.8515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3.421875" style="1" customWidth="1"/>
    <col min="16" max="16" width="14.8515625" style="1" customWidth="1"/>
    <col min="17" max="16384" width="9.140625" style="1" customWidth="1"/>
  </cols>
  <sheetData>
    <row r="1" spans="11:16" ht="16.5" customHeight="1">
      <c r="K1" s="9"/>
      <c r="O1" s="9"/>
      <c r="P1" s="2" t="s">
        <v>10</v>
      </c>
    </row>
    <row r="2" spans="13:16" ht="28.5" customHeight="1">
      <c r="M2" s="214" t="str">
        <f>Д!D2</f>
        <v>до рішення сесії районної ради від ____ червня 2021 року "Про внесення змін до рішення третьої сесії районної ради від 24 грудня 2020 року  "Про районний бюджет на 2021 рік" </v>
      </c>
      <c r="N2" s="214"/>
      <c r="O2" s="214"/>
      <c r="P2" s="214"/>
    </row>
    <row r="3" spans="13:16" ht="38.25" customHeight="1">
      <c r="M3" s="214"/>
      <c r="N3" s="214"/>
      <c r="O3" s="214"/>
      <c r="P3" s="214"/>
    </row>
    <row r="5" spans="1:16" ht="22.5">
      <c r="A5" s="219" t="s">
        <v>181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s="46" customFormat="1" ht="23.25">
      <c r="A6" s="219" t="s">
        <v>182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24" customHeight="1">
      <c r="A7" s="220" t="s">
        <v>43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pans="1:16" ht="14.25" customHeight="1">
      <c r="A8" s="218" t="s">
        <v>30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ht="12.75">
      <c r="P9" s="2" t="s">
        <v>114</v>
      </c>
    </row>
    <row r="10" spans="1:16" ht="18.75" customHeight="1">
      <c r="A10" s="215" t="s">
        <v>36</v>
      </c>
      <c r="B10" s="215" t="s">
        <v>31</v>
      </c>
      <c r="C10" s="215" t="s">
        <v>32</v>
      </c>
      <c r="D10" s="215" t="s">
        <v>149</v>
      </c>
      <c r="E10" s="215" t="s">
        <v>3</v>
      </c>
      <c r="F10" s="215"/>
      <c r="G10" s="215"/>
      <c r="H10" s="215"/>
      <c r="I10" s="215"/>
      <c r="J10" s="215" t="s">
        <v>4</v>
      </c>
      <c r="K10" s="215"/>
      <c r="L10" s="215"/>
      <c r="M10" s="215"/>
      <c r="N10" s="215"/>
      <c r="O10" s="215"/>
      <c r="P10" s="216" t="s">
        <v>150</v>
      </c>
    </row>
    <row r="11" spans="1:16" ht="17.25" customHeight="1">
      <c r="A11" s="215"/>
      <c r="B11" s="215"/>
      <c r="C11" s="215"/>
      <c r="D11" s="215"/>
      <c r="E11" s="216" t="s">
        <v>29</v>
      </c>
      <c r="F11" s="215" t="s">
        <v>11</v>
      </c>
      <c r="G11" s="215" t="s">
        <v>12</v>
      </c>
      <c r="H11" s="215"/>
      <c r="I11" s="215" t="s">
        <v>13</v>
      </c>
      <c r="J11" s="216" t="s">
        <v>29</v>
      </c>
      <c r="K11" s="215" t="s">
        <v>35</v>
      </c>
      <c r="L11" s="215" t="s">
        <v>11</v>
      </c>
      <c r="M11" s="215" t="s">
        <v>12</v>
      </c>
      <c r="N11" s="215"/>
      <c r="O11" s="215" t="s">
        <v>13</v>
      </c>
      <c r="P11" s="215"/>
    </row>
    <row r="12" spans="1:16" ht="12.75" customHeight="1">
      <c r="A12" s="215"/>
      <c r="B12" s="215"/>
      <c r="C12" s="215"/>
      <c r="D12" s="215"/>
      <c r="E12" s="215"/>
      <c r="F12" s="215"/>
      <c r="G12" s="215" t="s">
        <v>14</v>
      </c>
      <c r="H12" s="215" t="s">
        <v>15</v>
      </c>
      <c r="I12" s="215"/>
      <c r="J12" s="215"/>
      <c r="K12" s="215"/>
      <c r="L12" s="215"/>
      <c r="M12" s="215" t="s">
        <v>14</v>
      </c>
      <c r="N12" s="215" t="s">
        <v>15</v>
      </c>
      <c r="O12" s="215"/>
      <c r="P12" s="215"/>
    </row>
    <row r="13" spans="1:16" ht="60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ht="12.75">
      <c r="A14" s="140">
        <v>1</v>
      </c>
      <c r="B14" s="140">
        <v>2</v>
      </c>
      <c r="C14" s="140">
        <v>3</v>
      </c>
      <c r="D14" s="140">
        <v>4</v>
      </c>
      <c r="E14" s="141">
        <v>5</v>
      </c>
      <c r="F14" s="140">
        <v>6</v>
      </c>
      <c r="G14" s="140">
        <v>7</v>
      </c>
      <c r="H14" s="140">
        <v>8</v>
      </c>
      <c r="I14" s="140">
        <v>9</v>
      </c>
      <c r="J14" s="141">
        <v>10</v>
      </c>
      <c r="K14" s="140">
        <v>11</v>
      </c>
      <c r="L14" s="140">
        <v>12</v>
      </c>
      <c r="M14" s="140">
        <v>13</v>
      </c>
      <c r="N14" s="140">
        <v>14</v>
      </c>
      <c r="O14" s="140">
        <v>15</v>
      </c>
      <c r="P14" s="141">
        <v>16</v>
      </c>
    </row>
    <row r="15" spans="1:16" s="198" customFormat="1" ht="15.75">
      <c r="A15" s="94" t="s">
        <v>16</v>
      </c>
      <c r="B15" s="95"/>
      <c r="C15" s="96"/>
      <c r="D15" s="97" t="s">
        <v>46</v>
      </c>
      <c r="E15" s="98">
        <v>2332895.5</v>
      </c>
      <c r="F15" s="99">
        <v>2332895.5</v>
      </c>
      <c r="G15" s="99">
        <v>1774870.83</v>
      </c>
      <c r="H15" s="99">
        <v>98113</v>
      </c>
      <c r="I15" s="99">
        <v>0</v>
      </c>
      <c r="J15" s="98">
        <v>2000</v>
      </c>
      <c r="K15" s="99">
        <v>0</v>
      </c>
      <c r="L15" s="99">
        <v>2000</v>
      </c>
      <c r="M15" s="99">
        <v>0</v>
      </c>
      <c r="N15" s="99">
        <v>0</v>
      </c>
      <c r="O15" s="99">
        <v>0</v>
      </c>
      <c r="P15" s="98">
        <v>2334895.5</v>
      </c>
    </row>
    <row r="16" spans="1:16" s="198" customFormat="1" ht="15.75">
      <c r="A16" s="94" t="s">
        <v>17</v>
      </c>
      <c r="B16" s="95"/>
      <c r="C16" s="96"/>
      <c r="D16" s="97" t="s">
        <v>46</v>
      </c>
      <c r="E16" s="98">
        <v>2332895.5</v>
      </c>
      <c r="F16" s="99">
        <v>2332895.5</v>
      </c>
      <c r="G16" s="99">
        <v>1774870.83</v>
      </c>
      <c r="H16" s="99">
        <v>98113</v>
      </c>
      <c r="I16" s="99">
        <v>0</v>
      </c>
      <c r="J16" s="98">
        <v>2000</v>
      </c>
      <c r="K16" s="99">
        <v>0</v>
      </c>
      <c r="L16" s="99">
        <v>2000</v>
      </c>
      <c r="M16" s="99">
        <v>0</v>
      </c>
      <c r="N16" s="99">
        <v>0</v>
      </c>
      <c r="O16" s="99">
        <v>0</v>
      </c>
      <c r="P16" s="98">
        <v>2334895.5</v>
      </c>
    </row>
    <row r="17" spans="1:16" s="199" customFormat="1" ht="78.75">
      <c r="A17" s="100" t="s">
        <v>47</v>
      </c>
      <c r="B17" s="100" t="s">
        <v>48</v>
      </c>
      <c r="C17" s="101" t="s">
        <v>49</v>
      </c>
      <c r="D17" s="102" t="s">
        <v>50</v>
      </c>
      <c r="E17" s="103">
        <v>2252609.83</v>
      </c>
      <c r="F17" s="104">
        <v>2252609.83</v>
      </c>
      <c r="G17" s="104">
        <v>1774870.83</v>
      </c>
      <c r="H17" s="104">
        <v>98113</v>
      </c>
      <c r="I17" s="104">
        <v>0</v>
      </c>
      <c r="J17" s="103">
        <v>2000</v>
      </c>
      <c r="K17" s="104">
        <v>0</v>
      </c>
      <c r="L17" s="104">
        <v>2000</v>
      </c>
      <c r="M17" s="104">
        <v>0</v>
      </c>
      <c r="N17" s="104">
        <v>0</v>
      </c>
      <c r="O17" s="104">
        <v>0</v>
      </c>
      <c r="P17" s="103">
        <v>2254609.83</v>
      </c>
    </row>
    <row r="18" spans="1:16" s="199" customFormat="1" ht="15.75">
      <c r="A18" s="100" t="s">
        <v>51</v>
      </c>
      <c r="B18" s="100" t="s">
        <v>52</v>
      </c>
      <c r="C18" s="101" t="s">
        <v>53</v>
      </c>
      <c r="D18" s="102" t="s">
        <v>54</v>
      </c>
      <c r="E18" s="103">
        <v>80285.67</v>
      </c>
      <c r="F18" s="104">
        <v>80285.67</v>
      </c>
      <c r="G18" s="104">
        <v>0</v>
      </c>
      <c r="H18" s="104">
        <v>0</v>
      </c>
      <c r="I18" s="104">
        <v>0</v>
      </c>
      <c r="J18" s="103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3">
        <v>80285.67</v>
      </c>
    </row>
    <row r="19" spans="1:16" s="199" customFormat="1" ht="33" customHeight="1">
      <c r="A19" s="94" t="s">
        <v>60</v>
      </c>
      <c r="B19" s="95"/>
      <c r="C19" s="96"/>
      <c r="D19" s="97" t="s">
        <v>61</v>
      </c>
      <c r="E19" s="98">
        <v>766895.49</v>
      </c>
      <c r="F19" s="99">
        <v>766895.49</v>
      </c>
      <c r="G19" s="99">
        <v>0</v>
      </c>
      <c r="H19" s="99">
        <v>0</v>
      </c>
      <c r="I19" s="99">
        <v>0</v>
      </c>
      <c r="J19" s="98">
        <v>600044.55</v>
      </c>
      <c r="K19" s="99">
        <v>600044.55</v>
      </c>
      <c r="L19" s="99">
        <v>0</v>
      </c>
      <c r="M19" s="99">
        <v>0</v>
      </c>
      <c r="N19" s="99">
        <v>0</v>
      </c>
      <c r="O19" s="99">
        <v>600044.55</v>
      </c>
      <c r="P19" s="98">
        <v>1366940.04</v>
      </c>
    </row>
    <row r="20" spans="1:16" s="199" customFormat="1" ht="88.5" customHeight="1">
      <c r="A20" s="94" t="s">
        <v>62</v>
      </c>
      <c r="B20" s="95"/>
      <c r="C20" s="96"/>
      <c r="D20" s="97" t="s">
        <v>63</v>
      </c>
      <c r="E20" s="98">
        <v>766895.49</v>
      </c>
      <c r="F20" s="99">
        <v>766895.49</v>
      </c>
      <c r="G20" s="99">
        <v>0</v>
      </c>
      <c r="H20" s="99">
        <v>0</v>
      </c>
      <c r="I20" s="99">
        <v>0</v>
      </c>
      <c r="J20" s="98">
        <v>600044.55</v>
      </c>
      <c r="K20" s="99">
        <v>600044.55</v>
      </c>
      <c r="L20" s="99">
        <v>0</v>
      </c>
      <c r="M20" s="99">
        <v>0</v>
      </c>
      <c r="N20" s="99">
        <v>0</v>
      </c>
      <c r="O20" s="99">
        <v>600044.55</v>
      </c>
      <c r="P20" s="98">
        <v>1366940.04</v>
      </c>
    </row>
    <row r="21" spans="1:16" s="198" customFormat="1" ht="31.5">
      <c r="A21" s="100" t="s">
        <v>151</v>
      </c>
      <c r="B21" s="100" t="s">
        <v>152</v>
      </c>
      <c r="C21" s="101" t="s">
        <v>153</v>
      </c>
      <c r="D21" s="102" t="s">
        <v>154</v>
      </c>
      <c r="E21" s="103">
        <v>1815.84</v>
      </c>
      <c r="F21" s="104">
        <v>1815.84</v>
      </c>
      <c r="G21" s="104">
        <v>0</v>
      </c>
      <c r="H21" s="104">
        <v>0</v>
      </c>
      <c r="I21" s="104">
        <v>0</v>
      </c>
      <c r="J21" s="103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3">
        <v>1815.84</v>
      </c>
    </row>
    <row r="22" spans="1:16" s="198" customFormat="1" ht="63">
      <c r="A22" s="100" t="s">
        <v>64</v>
      </c>
      <c r="B22" s="100" t="s">
        <v>65</v>
      </c>
      <c r="C22" s="101" t="s">
        <v>66</v>
      </c>
      <c r="D22" s="102" t="s">
        <v>67</v>
      </c>
      <c r="E22" s="103">
        <v>30982.67</v>
      </c>
      <c r="F22" s="104">
        <v>30982.67</v>
      </c>
      <c r="G22" s="104">
        <v>0</v>
      </c>
      <c r="H22" s="104">
        <v>0</v>
      </c>
      <c r="I22" s="104">
        <v>0</v>
      </c>
      <c r="J22" s="103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3">
        <v>30982.67</v>
      </c>
    </row>
    <row r="23" spans="1:16" s="198" customFormat="1" ht="31.5">
      <c r="A23" s="100" t="s">
        <v>68</v>
      </c>
      <c r="B23" s="100" t="s">
        <v>69</v>
      </c>
      <c r="C23" s="101" t="s">
        <v>70</v>
      </c>
      <c r="D23" s="102" t="s">
        <v>71</v>
      </c>
      <c r="E23" s="103">
        <v>43254</v>
      </c>
      <c r="F23" s="104">
        <v>43254</v>
      </c>
      <c r="G23" s="104">
        <v>0</v>
      </c>
      <c r="H23" s="104">
        <v>0</v>
      </c>
      <c r="I23" s="104">
        <v>0</v>
      </c>
      <c r="J23" s="103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3">
        <v>43254</v>
      </c>
    </row>
    <row r="24" spans="1:16" s="198" customFormat="1" ht="15.75">
      <c r="A24" s="100" t="s">
        <v>72</v>
      </c>
      <c r="B24" s="100" t="s">
        <v>73</v>
      </c>
      <c r="C24" s="101" t="s">
        <v>74</v>
      </c>
      <c r="D24" s="102" t="s">
        <v>75</v>
      </c>
      <c r="E24" s="103">
        <v>583867.83</v>
      </c>
      <c r="F24" s="104">
        <v>583867.83</v>
      </c>
      <c r="G24" s="104">
        <v>0</v>
      </c>
      <c r="H24" s="104">
        <v>0</v>
      </c>
      <c r="I24" s="104">
        <v>0</v>
      </c>
      <c r="J24" s="103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3">
        <v>583867.83</v>
      </c>
    </row>
    <row r="25" spans="1:16" s="198" customFormat="1" ht="31.5">
      <c r="A25" s="100" t="s">
        <v>155</v>
      </c>
      <c r="B25" s="100" t="s">
        <v>156</v>
      </c>
      <c r="C25" s="101" t="s">
        <v>157</v>
      </c>
      <c r="D25" s="102" t="s">
        <v>158</v>
      </c>
      <c r="E25" s="103">
        <v>16975.15</v>
      </c>
      <c r="F25" s="104">
        <v>16975.15</v>
      </c>
      <c r="G25" s="104">
        <v>0</v>
      </c>
      <c r="H25" s="104">
        <v>0</v>
      </c>
      <c r="I25" s="104">
        <v>0</v>
      </c>
      <c r="J25" s="103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3">
        <v>16975.15</v>
      </c>
    </row>
    <row r="26" spans="1:16" s="199" customFormat="1" ht="31.5">
      <c r="A26" s="100" t="s">
        <v>159</v>
      </c>
      <c r="B26" s="100" t="s">
        <v>160</v>
      </c>
      <c r="C26" s="101" t="s">
        <v>161</v>
      </c>
      <c r="D26" s="102" t="s">
        <v>162</v>
      </c>
      <c r="E26" s="103">
        <v>90000</v>
      </c>
      <c r="F26" s="104">
        <v>90000</v>
      </c>
      <c r="G26" s="104">
        <v>0</v>
      </c>
      <c r="H26" s="104">
        <v>0</v>
      </c>
      <c r="I26" s="104">
        <v>0</v>
      </c>
      <c r="J26" s="103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3">
        <v>90000</v>
      </c>
    </row>
    <row r="27" spans="1:16" s="198" customFormat="1" ht="15.75">
      <c r="A27" s="100" t="s">
        <v>76</v>
      </c>
      <c r="B27" s="100" t="s">
        <v>77</v>
      </c>
      <c r="C27" s="101" t="s">
        <v>78</v>
      </c>
      <c r="D27" s="102" t="s">
        <v>163</v>
      </c>
      <c r="E27" s="103">
        <v>0</v>
      </c>
      <c r="F27" s="104">
        <v>0</v>
      </c>
      <c r="G27" s="104">
        <v>0</v>
      </c>
      <c r="H27" s="104">
        <v>0</v>
      </c>
      <c r="I27" s="104">
        <v>0</v>
      </c>
      <c r="J27" s="103">
        <v>600044.55</v>
      </c>
      <c r="K27" s="104">
        <v>600044.55</v>
      </c>
      <c r="L27" s="104">
        <v>0</v>
      </c>
      <c r="M27" s="104">
        <v>0</v>
      </c>
      <c r="N27" s="104">
        <v>0</v>
      </c>
      <c r="O27" s="104">
        <v>600044.55</v>
      </c>
      <c r="P27" s="103">
        <v>600044.55</v>
      </c>
    </row>
    <row r="28" spans="1:16" s="198" customFormat="1" ht="15.75">
      <c r="A28" s="94" t="s">
        <v>164</v>
      </c>
      <c r="B28" s="95"/>
      <c r="C28" s="96"/>
      <c r="D28" s="97" t="s">
        <v>165</v>
      </c>
      <c r="E28" s="98">
        <v>30200</v>
      </c>
      <c r="F28" s="99">
        <v>30200</v>
      </c>
      <c r="G28" s="99">
        <v>0</v>
      </c>
      <c r="H28" s="99">
        <v>0</v>
      </c>
      <c r="I28" s="99">
        <v>0</v>
      </c>
      <c r="J28" s="98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8">
        <v>30200</v>
      </c>
    </row>
    <row r="29" spans="1:16" s="198" customFormat="1" ht="47.25">
      <c r="A29" s="94" t="s">
        <v>166</v>
      </c>
      <c r="B29" s="95"/>
      <c r="C29" s="96"/>
      <c r="D29" s="97" t="s">
        <v>167</v>
      </c>
      <c r="E29" s="98">
        <v>30200</v>
      </c>
      <c r="F29" s="99">
        <v>30200</v>
      </c>
      <c r="G29" s="99">
        <v>0</v>
      </c>
      <c r="H29" s="99">
        <v>0</v>
      </c>
      <c r="I29" s="99">
        <v>0</v>
      </c>
      <c r="J29" s="98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8">
        <v>30200</v>
      </c>
    </row>
    <row r="30" spans="1:16" s="198" customFormat="1" ht="15.75">
      <c r="A30" s="100" t="s">
        <v>168</v>
      </c>
      <c r="B30" s="100" t="s">
        <v>52</v>
      </c>
      <c r="C30" s="101" t="s">
        <v>53</v>
      </c>
      <c r="D30" s="102" t="s">
        <v>54</v>
      </c>
      <c r="E30" s="103">
        <v>20400</v>
      </c>
      <c r="F30" s="104">
        <v>20400</v>
      </c>
      <c r="G30" s="104">
        <v>0</v>
      </c>
      <c r="H30" s="104">
        <v>0</v>
      </c>
      <c r="I30" s="104">
        <v>0</v>
      </c>
      <c r="J30" s="103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3">
        <v>20400</v>
      </c>
    </row>
    <row r="31" spans="1:16" s="198" customFormat="1" ht="31.5">
      <c r="A31" s="100" t="s">
        <v>169</v>
      </c>
      <c r="B31" s="100" t="s">
        <v>170</v>
      </c>
      <c r="C31" s="101" t="s">
        <v>171</v>
      </c>
      <c r="D31" s="102" t="s">
        <v>172</v>
      </c>
      <c r="E31" s="103">
        <v>9800</v>
      </c>
      <c r="F31" s="104">
        <v>9800</v>
      </c>
      <c r="G31" s="104">
        <v>0</v>
      </c>
      <c r="H31" s="104">
        <v>0</v>
      </c>
      <c r="I31" s="104">
        <v>0</v>
      </c>
      <c r="J31" s="103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3">
        <v>9800</v>
      </c>
    </row>
    <row r="32" spans="1:16" s="198" customFormat="1" ht="15.75">
      <c r="A32" s="105" t="s">
        <v>40</v>
      </c>
      <c r="B32" s="106" t="s">
        <v>40</v>
      </c>
      <c r="C32" s="107" t="s">
        <v>40</v>
      </c>
      <c r="D32" s="108" t="s">
        <v>79</v>
      </c>
      <c r="E32" s="98">
        <v>3129990.9899999998</v>
      </c>
      <c r="F32" s="98">
        <v>3129990.9899999998</v>
      </c>
      <c r="G32" s="98">
        <v>1774870.83</v>
      </c>
      <c r="H32" s="98">
        <v>98113</v>
      </c>
      <c r="I32" s="98">
        <v>0</v>
      </c>
      <c r="J32" s="98">
        <v>602044.55</v>
      </c>
      <c r="K32" s="98">
        <v>600044.55</v>
      </c>
      <c r="L32" s="98">
        <v>2000</v>
      </c>
      <c r="M32" s="98">
        <v>0</v>
      </c>
      <c r="N32" s="98">
        <v>0</v>
      </c>
      <c r="O32" s="98">
        <v>600044.55</v>
      </c>
      <c r="P32" s="98">
        <v>3732035.54</v>
      </c>
    </row>
    <row r="33" s="198" customFormat="1" ht="15.75"/>
    <row r="34" spans="1:21" s="198" customFormat="1" ht="15.75">
      <c r="A34" s="200"/>
      <c r="B34" s="201" t="s">
        <v>44</v>
      </c>
      <c r="C34" s="202"/>
      <c r="I34" s="203" t="s">
        <v>57</v>
      </c>
      <c r="J34" s="204"/>
      <c r="K34" s="204"/>
      <c r="L34" s="205"/>
      <c r="M34" s="205"/>
      <c r="N34" s="205"/>
      <c r="O34" s="205"/>
      <c r="P34" s="205"/>
      <c r="Q34" s="205"/>
      <c r="R34" s="199"/>
      <c r="S34" s="199"/>
      <c r="T34" s="199"/>
      <c r="U34" s="199"/>
    </row>
    <row r="35" spans="1:21" s="198" customFormat="1" ht="15.75">
      <c r="A35" s="200"/>
      <c r="B35" s="206" t="s">
        <v>45</v>
      </c>
      <c r="C35" s="202"/>
      <c r="D35" s="202"/>
      <c r="I35" s="204"/>
      <c r="J35" s="204"/>
      <c r="K35" s="204"/>
      <c r="L35" s="205"/>
      <c r="M35" s="205"/>
      <c r="N35" s="205"/>
      <c r="O35" s="205"/>
      <c r="P35" s="205"/>
      <c r="Q35" s="205"/>
      <c r="R35" s="199"/>
      <c r="S35" s="199"/>
      <c r="T35" s="199"/>
      <c r="U35" s="199"/>
    </row>
  </sheetData>
  <sheetProtection/>
  <mergeCells count="25">
    <mergeCell ref="K11:K13"/>
    <mergeCell ref="L11:L13"/>
    <mergeCell ref="M11:N11"/>
    <mergeCell ref="M12:M13"/>
    <mergeCell ref="N12:N13"/>
    <mergeCell ref="M2:P3"/>
    <mergeCell ref="A6:P6"/>
    <mergeCell ref="P10:P13"/>
    <mergeCell ref="G12:G13"/>
    <mergeCell ref="H12:H13"/>
    <mergeCell ref="I11:I13"/>
    <mergeCell ref="J10:O10"/>
    <mergeCell ref="A10:A13"/>
    <mergeCell ref="A5:P5"/>
    <mergeCell ref="A7:P7"/>
    <mergeCell ref="A8:P8"/>
    <mergeCell ref="B10:B13"/>
    <mergeCell ref="C10:C13"/>
    <mergeCell ref="D10:D13"/>
    <mergeCell ref="E10:I10"/>
    <mergeCell ref="E11:E13"/>
    <mergeCell ref="F11:F13"/>
    <mergeCell ref="G11:H11"/>
    <mergeCell ref="O11:O13"/>
    <mergeCell ref="J11:J13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9"/>
  <sheetViews>
    <sheetView tabSelected="1" view="pageBreakPreview" zoomScale="80" zoomScaleNormal="90" zoomScaleSheetLayoutView="80" zoomScalePageLayoutView="0" workbookViewId="0" topLeftCell="A19">
      <selection activeCell="E19" sqref="E19"/>
    </sheetView>
  </sheetViews>
  <sheetFormatPr defaultColWidth="9.140625" defaultRowHeight="12.75"/>
  <cols>
    <col min="1" max="3" width="11.28125" style="0" customWidth="1"/>
    <col min="4" max="4" width="34.57421875" style="0" customWidth="1"/>
    <col min="5" max="5" width="56.8515625" style="0" customWidth="1"/>
    <col min="6" max="6" width="26.140625" style="0" customWidth="1"/>
    <col min="7" max="7" width="14.421875" style="0" customWidth="1"/>
    <col min="8" max="8" width="14.140625" style="0" customWidth="1"/>
    <col min="9" max="9" width="13.140625" style="0" customWidth="1"/>
    <col min="10" max="10" width="12.00390625" style="0" customWidth="1"/>
    <col min="11" max="11" width="1.421875" style="22" customWidth="1"/>
    <col min="12" max="12" width="32.421875" style="22" customWidth="1"/>
    <col min="13" max="21" width="9.140625" style="22" customWidth="1"/>
  </cols>
  <sheetData>
    <row r="1" spans="1:14" s="1" customFormat="1" ht="12.75">
      <c r="A1" s="27"/>
      <c r="B1" s="27"/>
      <c r="C1" s="27"/>
      <c r="D1" s="27"/>
      <c r="E1" s="27"/>
      <c r="F1" s="27"/>
      <c r="G1" s="27"/>
      <c r="H1" s="13"/>
      <c r="I1" s="13"/>
      <c r="J1" s="15" t="s">
        <v>27</v>
      </c>
      <c r="N1" s="14"/>
    </row>
    <row r="2" spans="1:14" s="1" customFormat="1" ht="12.75">
      <c r="A2" s="27"/>
      <c r="B2" s="27"/>
      <c r="C2" s="27"/>
      <c r="D2" s="27"/>
      <c r="E2" s="27"/>
      <c r="F2" s="27"/>
      <c r="G2" s="224" t="str">
        <f>Д!D2</f>
        <v>до рішення сесії районної ради від ____ червня 2021 року "Про внесення змін до рішення третьої сесії районної ради від 24 грудня 2020 року  "Про районний бюджет на 2021 рік" </v>
      </c>
      <c r="H2" s="224"/>
      <c r="I2" s="224"/>
      <c r="J2" s="224"/>
      <c r="K2" s="6"/>
      <c r="N2" s="6"/>
    </row>
    <row r="3" spans="1:14" s="1" customFormat="1" ht="12.75">
      <c r="A3" s="27"/>
      <c r="B3" s="27"/>
      <c r="C3" s="27"/>
      <c r="D3" s="27"/>
      <c r="E3" s="27"/>
      <c r="F3" s="27"/>
      <c r="G3" s="224"/>
      <c r="H3" s="224"/>
      <c r="I3" s="224"/>
      <c r="J3" s="224"/>
      <c r="K3" s="6"/>
      <c r="M3" s="6"/>
      <c r="N3" s="6"/>
    </row>
    <row r="4" spans="1:17" ht="43.5" customHeight="1">
      <c r="A4" s="29"/>
      <c r="B4" s="29"/>
      <c r="C4" s="29"/>
      <c r="D4" s="30"/>
      <c r="E4" s="29"/>
      <c r="F4" s="29"/>
      <c r="G4" s="224"/>
      <c r="H4" s="224"/>
      <c r="I4" s="224"/>
      <c r="J4" s="224"/>
      <c r="K4" s="23"/>
      <c r="L4" s="17"/>
      <c r="M4" s="17"/>
      <c r="N4" s="17"/>
      <c r="O4" s="17"/>
      <c r="P4" s="17"/>
      <c r="Q4" s="17"/>
    </row>
    <row r="5" spans="1:21" s="158" customFormat="1" ht="22.5">
      <c r="A5" s="225" t="s">
        <v>181</v>
      </c>
      <c r="B5" s="225"/>
      <c r="C5" s="225"/>
      <c r="D5" s="225"/>
      <c r="E5" s="225"/>
      <c r="F5" s="225"/>
      <c r="G5" s="225"/>
      <c r="H5" s="225"/>
      <c r="I5" s="225"/>
      <c r="J5" s="225"/>
      <c r="K5" s="21"/>
      <c r="L5" s="17"/>
      <c r="M5" s="17"/>
      <c r="N5" s="17"/>
      <c r="O5" s="17"/>
      <c r="P5" s="17"/>
      <c r="Q5" s="17"/>
      <c r="R5" s="22"/>
      <c r="S5" s="22"/>
      <c r="T5" s="22"/>
      <c r="U5" s="22"/>
    </row>
    <row r="6" spans="1:17" ht="22.5">
      <c r="A6" s="225" t="s">
        <v>186</v>
      </c>
      <c r="B6" s="225"/>
      <c r="C6" s="225"/>
      <c r="D6" s="225"/>
      <c r="E6" s="225"/>
      <c r="F6" s="225"/>
      <c r="G6" s="225"/>
      <c r="H6" s="225"/>
      <c r="I6" s="225"/>
      <c r="J6" s="225"/>
      <c r="K6" s="21"/>
      <c r="L6" s="17"/>
      <c r="M6" s="17"/>
      <c r="N6" s="17"/>
      <c r="O6" s="17"/>
      <c r="P6" s="17"/>
      <c r="Q6" s="17"/>
    </row>
    <row r="7" spans="1:16" s="146" customFormat="1" ht="18.75">
      <c r="A7" s="220" t="s">
        <v>43</v>
      </c>
      <c r="B7" s="220"/>
      <c r="C7" s="220"/>
      <c r="D7" s="220"/>
      <c r="E7" s="220"/>
      <c r="F7" s="220"/>
      <c r="G7" s="220"/>
      <c r="H7" s="220"/>
      <c r="I7" s="220"/>
      <c r="J7" s="220"/>
      <c r="K7" s="143"/>
      <c r="L7" s="143"/>
      <c r="M7" s="143"/>
      <c r="N7" s="143"/>
      <c r="O7" s="143"/>
      <c r="P7" s="143"/>
    </row>
    <row r="8" spans="1:16" s="146" customFormat="1" ht="18.75">
      <c r="A8" s="218" t="s">
        <v>30</v>
      </c>
      <c r="B8" s="218"/>
      <c r="C8" s="218"/>
      <c r="D8" s="218"/>
      <c r="E8" s="218"/>
      <c r="F8" s="218"/>
      <c r="G8" s="218"/>
      <c r="H8" s="218"/>
      <c r="I8" s="218"/>
      <c r="J8" s="218"/>
      <c r="K8" s="143"/>
      <c r="L8" s="143"/>
      <c r="M8" s="143"/>
      <c r="N8" s="143"/>
      <c r="O8" s="143"/>
      <c r="P8" s="143"/>
    </row>
    <row r="9" spans="1:17" ht="22.5">
      <c r="A9" s="31"/>
      <c r="B9" s="31"/>
      <c r="C9" s="31"/>
      <c r="D9" s="226"/>
      <c r="E9" s="226"/>
      <c r="F9" s="226"/>
      <c r="G9" s="226"/>
      <c r="H9" s="226"/>
      <c r="I9" s="226"/>
      <c r="J9" s="2" t="s">
        <v>114</v>
      </c>
      <c r="K9" s="20"/>
      <c r="L9" s="17"/>
      <c r="M9" s="17"/>
      <c r="N9" s="17"/>
      <c r="O9" s="17"/>
      <c r="P9" s="17"/>
      <c r="Q9" s="17"/>
    </row>
    <row r="10" spans="1:21" s="89" customFormat="1" ht="24">
      <c r="A10" s="221" t="s">
        <v>36</v>
      </c>
      <c r="B10" s="221" t="s">
        <v>31</v>
      </c>
      <c r="C10" s="221" t="s">
        <v>32</v>
      </c>
      <c r="D10" s="222" t="s">
        <v>33</v>
      </c>
      <c r="E10" s="223" t="s">
        <v>38</v>
      </c>
      <c r="F10" s="223" t="s">
        <v>39</v>
      </c>
      <c r="G10" s="223" t="s">
        <v>34</v>
      </c>
      <c r="H10" s="223" t="s">
        <v>3</v>
      </c>
      <c r="I10" s="84" t="s">
        <v>4</v>
      </c>
      <c r="J10" s="85" t="s">
        <v>2</v>
      </c>
      <c r="K10" s="86"/>
      <c r="L10" s="87"/>
      <c r="M10" s="87"/>
      <c r="N10" s="87"/>
      <c r="O10" s="87"/>
      <c r="P10" s="87"/>
      <c r="Q10" s="87"/>
      <c r="R10" s="88"/>
      <c r="S10" s="88"/>
      <c r="T10" s="88"/>
      <c r="U10" s="88"/>
    </row>
    <row r="11" spans="1:21" s="89" customFormat="1" ht="70.5" customHeight="1">
      <c r="A11" s="221"/>
      <c r="B11" s="221"/>
      <c r="C11" s="221"/>
      <c r="D11" s="222"/>
      <c r="E11" s="223"/>
      <c r="F11" s="223"/>
      <c r="G11" s="223"/>
      <c r="H11" s="223"/>
      <c r="I11" s="84" t="s">
        <v>29</v>
      </c>
      <c r="J11" s="85" t="s">
        <v>35</v>
      </c>
      <c r="K11" s="86"/>
      <c r="L11" s="87"/>
      <c r="M11" s="87"/>
      <c r="N11" s="87"/>
      <c r="O11" s="87"/>
      <c r="P11" s="87"/>
      <c r="Q11" s="87"/>
      <c r="R11" s="88"/>
      <c r="S11" s="88"/>
      <c r="T11" s="88"/>
      <c r="U11" s="88"/>
    </row>
    <row r="12" spans="1:21" s="41" customFormat="1" ht="8.25">
      <c r="A12" s="38" t="s">
        <v>22</v>
      </c>
      <c r="B12" s="38" t="s">
        <v>18</v>
      </c>
      <c r="C12" s="38" t="s">
        <v>19</v>
      </c>
      <c r="D12" s="38" t="s">
        <v>20</v>
      </c>
      <c r="E12" s="38" t="s">
        <v>21</v>
      </c>
      <c r="F12" s="38" t="s">
        <v>23</v>
      </c>
      <c r="G12" s="38" t="s">
        <v>24</v>
      </c>
      <c r="H12" s="38" t="s">
        <v>25</v>
      </c>
      <c r="I12" s="38" t="s">
        <v>26</v>
      </c>
      <c r="J12" s="38" t="s">
        <v>37</v>
      </c>
      <c r="K12" s="42"/>
      <c r="L12" s="39"/>
      <c r="M12" s="39"/>
      <c r="N12" s="39"/>
      <c r="O12" s="39"/>
      <c r="P12" s="39"/>
      <c r="Q12" s="39"/>
      <c r="R12" s="40"/>
      <c r="S12" s="40"/>
      <c r="T12" s="40"/>
      <c r="U12" s="40"/>
    </row>
    <row r="13" spans="1:19" s="67" customFormat="1" ht="15">
      <c r="A13" s="43" t="s">
        <v>16</v>
      </c>
      <c r="B13" s="43"/>
      <c r="C13" s="43"/>
      <c r="D13" s="18" t="s">
        <v>55</v>
      </c>
      <c r="E13" s="19"/>
      <c r="F13" s="19"/>
      <c r="G13" s="63">
        <f aca="true" t="shared" si="0" ref="G13:G23">H13+I13</f>
        <v>80285.67</v>
      </c>
      <c r="H13" s="63">
        <f>SUM(H14:H15)</f>
        <v>80285.67</v>
      </c>
      <c r="I13" s="63">
        <f>SUM(I14:I14)</f>
        <v>0</v>
      </c>
      <c r="J13" s="63">
        <f>SUM(J14:J14)</f>
        <v>0</v>
      </c>
      <c r="K13" s="64"/>
      <c r="L13" s="64"/>
      <c r="M13" s="64"/>
      <c r="N13" s="64"/>
      <c r="O13" s="65"/>
      <c r="P13" s="66"/>
      <c r="Q13" s="66"/>
      <c r="R13" s="66"/>
      <c r="S13" s="66"/>
    </row>
    <row r="14" spans="1:19" s="78" customFormat="1" ht="30">
      <c r="A14" s="59" t="s">
        <v>51</v>
      </c>
      <c r="B14" s="59" t="s">
        <v>52</v>
      </c>
      <c r="C14" s="68" t="s">
        <v>53</v>
      </c>
      <c r="D14" s="69" t="s">
        <v>54</v>
      </c>
      <c r="E14" s="70" t="s">
        <v>58</v>
      </c>
      <c r="F14" s="71" t="s">
        <v>59</v>
      </c>
      <c r="G14" s="72">
        <f t="shared" si="0"/>
        <v>50000</v>
      </c>
      <c r="H14" s="73">
        <v>50000</v>
      </c>
      <c r="I14" s="73">
        <v>0</v>
      </c>
      <c r="J14" s="74">
        <v>0</v>
      </c>
      <c r="K14" s="75"/>
      <c r="L14" s="76"/>
      <c r="M14" s="76"/>
      <c r="N14" s="76"/>
      <c r="O14" s="75"/>
      <c r="P14" s="77"/>
      <c r="Q14" s="77"/>
      <c r="R14" s="77"/>
      <c r="S14" s="77"/>
    </row>
    <row r="15" spans="1:19" s="78" customFormat="1" ht="45">
      <c r="A15" s="59" t="s">
        <v>51</v>
      </c>
      <c r="B15" s="59" t="s">
        <v>52</v>
      </c>
      <c r="C15" s="68" t="s">
        <v>53</v>
      </c>
      <c r="D15" s="69" t="s">
        <v>54</v>
      </c>
      <c r="E15" s="93" t="s">
        <v>93</v>
      </c>
      <c r="F15" s="71" t="s">
        <v>109</v>
      </c>
      <c r="G15" s="72">
        <f t="shared" si="0"/>
        <v>30285.67</v>
      </c>
      <c r="H15" s="73">
        <v>30285.67</v>
      </c>
      <c r="I15" s="73">
        <v>0</v>
      </c>
      <c r="J15" s="74">
        <v>0</v>
      </c>
      <c r="K15" s="75"/>
      <c r="L15" s="76"/>
      <c r="M15" s="76"/>
      <c r="N15" s="76"/>
      <c r="O15" s="75"/>
      <c r="P15" s="77"/>
      <c r="Q15" s="77"/>
      <c r="R15" s="77"/>
      <c r="S15" s="77"/>
    </row>
    <row r="16" spans="1:19" s="67" customFormat="1" ht="28.5">
      <c r="A16" s="62" t="s">
        <v>60</v>
      </c>
      <c r="B16" s="62"/>
      <c r="C16" s="62"/>
      <c r="D16" s="18" t="s">
        <v>90</v>
      </c>
      <c r="E16" s="19"/>
      <c r="F16" s="19"/>
      <c r="G16" s="63">
        <f>H16+I16</f>
        <v>1366940.04</v>
      </c>
      <c r="H16" s="63">
        <f>SUM(H17:H23)</f>
        <v>766895.49</v>
      </c>
      <c r="I16" s="63">
        <f>SUM(I17:I23)</f>
        <v>600044.55</v>
      </c>
      <c r="J16" s="63">
        <f>SUM(J17:J23)</f>
        <v>600044.55</v>
      </c>
      <c r="K16" s="64"/>
      <c r="L16" s="64"/>
      <c r="M16" s="64"/>
      <c r="N16" s="64"/>
      <c r="O16" s="65"/>
      <c r="P16" s="66"/>
      <c r="Q16" s="66"/>
      <c r="R16" s="66"/>
      <c r="S16" s="66"/>
    </row>
    <row r="17" spans="1:15" s="66" customFormat="1" ht="30">
      <c r="A17" s="163" t="s">
        <v>151</v>
      </c>
      <c r="B17" s="163" t="s">
        <v>152</v>
      </c>
      <c r="C17" s="163" t="s">
        <v>153</v>
      </c>
      <c r="D17" s="164" t="s">
        <v>154</v>
      </c>
      <c r="E17" s="144" t="s">
        <v>106</v>
      </c>
      <c r="F17" s="145" t="s">
        <v>107</v>
      </c>
      <c r="G17" s="72">
        <f t="shared" si="0"/>
        <v>1815.84</v>
      </c>
      <c r="H17" s="79">
        <v>1815.84</v>
      </c>
      <c r="I17" s="79">
        <v>0</v>
      </c>
      <c r="J17" s="79">
        <v>0</v>
      </c>
      <c r="K17" s="64"/>
      <c r="L17" s="64"/>
      <c r="M17" s="64"/>
      <c r="N17" s="64"/>
      <c r="O17" s="65"/>
    </row>
    <row r="18" spans="1:15" s="66" customFormat="1" ht="90">
      <c r="A18" s="59" t="s">
        <v>64</v>
      </c>
      <c r="B18" s="59" t="s">
        <v>65</v>
      </c>
      <c r="C18" s="60" t="s">
        <v>66</v>
      </c>
      <c r="D18" s="61" t="s">
        <v>67</v>
      </c>
      <c r="E18" s="93" t="s">
        <v>92</v>
      </c>
      <c r="F18" s="71" t="s">
        <v>110</v>
      </c>
      <c r="G18" s="72">
        <f t="shared" si="0"/>
        <v>30982.67</v>
      </c>
      <c r="H18" s="79">
        <v>30982.67</v>
      </c>
      <c r="I18" s="73">
        <v>0</v>
      </c>
      <c r="J18" s="74">
        <v>0</v>
      </c>
      <c r="K18" s="64"/>
      <c r="L18" s="64"/>
      <c r="M18" s="64"/>
      <c r="N18" s="64"/>
      <c r="O18" s="65"/>
    </row>
    <row r="19" spans="1:15" s="66" customFormat="1" ht="75">
      <c r="A19" s="59" t="s">
        <v>68</v>
      </c>
      <c r="B19" s="59" t="s">
        <v>69</v>
      </c>
      <c r="C19" s="60" t="s">
        <v>70</v>
      </c>
      <c r="D19" s="61" t="s">
        <v>71</v>
      </c>
      <c r="E19" s="93" t="s">
        <v>92</v>
      </c>
      <c r="F19" s="71" t="s">
        <v>110</v>
      </c>
      <c r="G19" s="72">
        <f t="shared" si="0"/>
        <v>43254</v>
      </c>
      <c r="H19" s="79">
        <v>43254</v>
      </c>
      <c r="I19" s="73">
        <v>0</v>
      </c>
      <c r="J19" s="74">
        <v>0</v>
      </c>
      <c r="K19" s="64"/>
      <c r="L19" s="64"/>
      <c r="M19" s="64"/>
      <c r="N19" s="64"/>
      <c r="O19" s="65"/>
    </row>
    <row r="20" spans="1:19" s="78" customFormat="1" ht="75">
      <c r="A20" s="59" t="s">
        <v>72</v>
      </c>
      <c r="B20" s="59" t="s">
        <v>73</v>
      </c>
      <c r="C20" s="60" t="s">
        <v>74</v>
      </c>
      <c r="D20" s="61" t="s">
        <v>75</v>
      </c>
      <c r="E20" s="93" t="s">
        <v>91</v>
      </c>
      <c r="F20" s="71" t="s">
        <v>111</v>
      </c>
      <c r="G20" s="72">
        <f t="shared" si="0"/>
        <v>583867.83</v>
      </c>
      <c r="H20" s="73">
        <v>583867.83</v>
      </c>
      <c r="I20" s="73">
        <v>0</v>
      </c>
      <c r="J20" s="74">
        <v>0</v>
      </c>
      <c r="K20" s="75"/>
      <c r="L20" s="76"/>
      <c r="M20" s="76"/>
      <c r="N20" s="76"/>
      <c r="O20" s="75"/>
      <c r="P20" s="77"/>
      <c r="Q20" s="77"/>
      <c r="R20" s="77"/>
      <c r="S20" s="77"/>
    </row>
    <row r="21" spans="1:19" s="78" customFormat="1" ht="75">
      <c r="A21" s="100" t="s">
        <v>155</v>
      </c>
      <c r="B21" s="100" t="s">
        <v>156</v>
      </c>
      <c r="C21" s="101" t="s">
        <v>157</v>
      </c>
      <c r="D21" s="102" t="s">
        <v>158</v>
      </c>
      <c r="E21" s="93" t="s">
        <v>173</v>
      </c>
      <c r="F21" s="71" t="s">
        <v>190</v>
      </c>
      <c r="G21" s="72">
        <f t="shared" si="0"/>
        <v>16975.15</v>
      </c>
      <c r="H21" s="73">
        <v>16975.15</v>
      </c>
      <c r="I21" s="73">
        <v>0</v>
      </c>
      <c r="J21" s="74">
        <v>0</v>
      </c>
      <c r="K21" s="75"/>
      <c r="L21" s="76"/>
      <c r="M21" s="76"/>
      <c r="N21" s="76"/>
      <c r="O21" s="75"/>
      <c r="P21" s="77"/>
      <c r="Q21" s="77"/>
      <c r="R21" s="77"/>
      <c r="S21" s="77"/>
    </row>
    <row r="22" spans="1:19" s="78" customFormat="1" ht="45">
      <c r="A22" s="100" t="s">
        <v>159</v>
      </c>
      <c r="B22" s="100" t="s">
        <v>160</v>
      </c>
      <c r="C22" s="101" t="s">
        <v>161</v>
      </c>
      <c r="D22" s="102" t="s">
        <v>162</v>
      </c>
      <c r="E22" s="166" t="s">
        <v>174</v>
      </c>
      <c r="F22" s="71" t="s">
        <v>190</v>
      </c>
      <c r="G22" s="72">
        <f t="shared" si="0"/>
        <v>90000</v>
      </c>
      <c r="H22" s="73">
        <v>90000</v>
      </c>
      <c r="I22" s="73">
        <v>0</v>
      </c>
      <c r="J22" s="74">
        <v>0</v>
      </c>
      <c r="K22" s="75"/>
      <c r="L22" s="76"/>
      <c r="M22" s="76"/>
      <c r="N22" s="76"/>
      <c r="O22" s="75"/>
      <c r="P22" s="77"/>
      <c r="Q22" s="77"/>
      <c r="R22" s="77"/>
      <c r="S22" s="77"/>
    </row>
    <row r="23" spans="1:19" s="78" customFormat="1" ht="33">
      <c r="A23" s="100" t="s">
        <v>76</v>
      </c>
      <c r="B23" s="100" t="s">
        <v>77</v>
      </c>
      <c r="C23" s="101" t="s">
        <v>78</v>
      </c>
      <c r="D23" s="190" t="s">
        <v>94</v>
      </c>
      <c r="E23" s="144" t="s">
        <v>106</v>
      </c>
      <c r="F23" s="145" t="s">
        <v>107</v>
      </c>
      <c r="G23" s="72">
        <f t="shared" si="0"/>
        <v>600044.55</v>
      </c>
      <c r="H23" s="73">
        <v>0</v>
      </c>
      <c r="I23" s="73">
        <v>600044.55</v>
      </c>
      <c r="J23" s="74">
        <v>600044.55</v>
      </c>
      <c r="K23" s="75"/>
      <c r="L23" s="76"/>
      <c r="M23" s="76"/>
      <c r="N23" s="76"/>
      <c r="O23" s="75"/>
      <c r="P23" s="77"/>
      <c r="Q23" s="77"/>
      <c r="R23" s="77"/>
      <c r="S23" s="77"/>
    </row>
    <row r="24" spans="1:19" s="67" customFormat="1" ht="15">
      <c r="A24" s="62" t="s">
        <v>164</v>
      </c>
      <c r="B24" s="62"/>
      <c r="C24" s="62"/>
      <c r="D24" s="18" t="s">
        <v>165</v>
      </c>
      <c r="E24" s="19"/>
      <c r="F24" s="19"/>
      <c r="G24" s="63">
        <f>H24+I24</f>
        <v>20400</v>
      </c>
      <c r="H24" s="63">
        <f>SUM(H25)</f>
        <v>20400</v>
      </c>
      <c r="I24" s="63">
        <f>SUM(I25)</f>
        <v>0</v>
      </c>
      <c r="J24" s="63">
        <f>SUM(J25)</f>
        <v>0</v>
      </c>
      <c r="K24" s="189">
        <f>SUM(K25)</f>
        <v>0</v>
      </c>
      <c r="L24" s="64"/>
      <c r="M24" s="64"/>
      <c r="N24" s="64"/>
      <c r="O24" s="65"/>
      <c r="P24" s="66"/>
      <c r="Q24" s="66"/>
      <c r="R24" s="66"/>
      <c r="S24" s="66"/>
    </row>
    <row r="25" spans="1:15" s="66" customFormat="1" ht="45">
      <c r="A25" s="100" t="s">
        <v>168</v>
      </c>
      <c r="B25" s="100" t="s">
        <v>52</v>
      </c>
      <c r="C25" s="101" t="s">
        <v>53</v>
      </c>
      <c r="D25" s="102" t="s">
        <v>54</v>
      </c>
      <c r="E25" s="144" t="s">
        <v>175</v>
      </c>
      <c r="F25" s="71" t="s">
        <v>190</v>
      </c>
      <c r="G25" s="72">
        <f>H25+I25</f>
        <v>20400</v>
      </c>
      <c r="H25" s="79">
        <v>20400</v>
      </c>
      <c r="I25" s="79">
        <v>0</v>
      </c>
      <c r="J25" s="79">
        <v>0</v>
      </c>
      <c r="K25" s="64"/>
      <c r="L25" s="64"/>
      <c r="M25" s="64"/>
      <c r="N25" s="64"/>
      <c r="O25" s="65"/>
    </row>
    <row r="26" spans="1:21" s="67" customFormat="1" ht="15">
      <c r="A26" s="62"/>
      <c r="B26" s="62"/>
      <c r="C26" s="62"/>
      <c r="D26" s="18" t="s">
        <v>28</v>
      </c>
      <c r="E26" s="18"/>
      <c r="F26" s="18"/>
      <c r="G26" s="80">
        <f>G16+G13+G24</f>
        <v>1467625.71</v>
      </c>
      <c r="H26" s="80">
        <f>H16+H13+H24</f>
        <v>867581.16</v>
      </c>
      <c r="I26" s="80">
        <f>I16+I13+I24</f>
        <v>600044.55</v>
      </c>
      <c r="J26" s="80">
        <f>J16+J13+J24</f>
        <v>600044.55</v>
      </c>
      <c r="K26" s="81"/>
      <c r="L26" s="82"/>
      <c r="M26" s="83"/>
      <c r="N26" s="82"/>
      <c r="O26" s="82"/>
      <c r="P26" s="82"/>
      <c r="Q26" s="65"/>
      <c r="R26" s="66"/>
      <c r="S26" s="66"/>
      <c r="T26" s="66"/>
      <c r="U26" s="66"/>
    </row>
    <row r="27" spans="1:17" ht="18.75">
      <c r="A27" s="26"/>
      <c r="B27" s="26"/>
      <c r="C27" s="28"/>
      <c r="D27" s="28"/>
      <c r="E27" s="25"/>
      <c r="F27" s="25"/>
      <c r="G27" s="91"/>
      <c r="H27" s="24"/>
      <c r="I27" s="32"/>
      <c r="J27" s="32"/>
      <c r="K27" s="32"/>
      <c r="L27" s="17"/>
      <c r="M27" s="17"/>
      <c r="N27" s="17"/>
      <c r="O27" s="17"/>
      <c r="P27" s="17"/>
      <c r="Q27" s="17"/>
    </row>
    <row r="28" spans="1:17" ht="12.75">
      <c r="A28" s="33"/>
      <c r="B28" s="33"/>
      <c r="C28" s="33"/>
      <c r="D28" s="30"/>
      <c r="E28" s="30"/>
      <c r="F28" s="30"/>
      <c r="G28" s="30"/>
      <c r="H28" s="32"/>
      <c r="I28" s="32"/>
      <c r="J28" s="32"/>
      <c r="K28" s="32"/>
      <c r="L28" s="17"/>
      <c r="M28" s="17"/>
      <c r="N28" s="17"/>
      <c r="O28" s="17"/>
      <c r="P28" s="17"/>
      <c r="Q28" s="17"/>
    </row>
    <row r="29" spans="1:17" ht="15">
      <c r="A29" s="33"/>
      <c r="B29" s="4" t="s">
        <v>44</v>
      </c>
      <c r="C29" s="44"/>
      <c r="D29" s="3"/>
      <c r="E29" s="3"/>
      <c r="F29" s="1"/>
      <c r="G29" s="1"/>
      <c r="H29" s="5" t="s">
        <v>57</v>
      </c>
      <c r="I29" s="32"/>
      <c r="J29" s="32"/>
      <c r="K29" s="32"/>
      <c r="L29" s="17"/>
      <c r="M29" s="17"/>
      <c r="N29" s="17"/>
      <c r="O29" s="17"/>
      <c r="P29" s="17"/>
      <c r="Q29" s="17"/>
    </row>
    <row r="30" spans="1:17" ht="15">
      <c r="A30" s="33"/>
      <c r="B30" s="12" t="s">
        <v>45</v>
      </c>
      <c r="C30" s="44"/>
      <c r="D30" s="44"/>
      <c r="E30" s="3"/>
      <c r="F30" s="3"/>
      <c r="G30" s="1"/>
      <c r="H30" s="1"/>
      <c r="I30" s="32"/>
      <c r="J30" s="32"/>
      <c r="K30" s="32"/>
      <c r="L30" s="17"/>
      <c r="M30" s="17"/>
      <c r="N30" s="17"/>
      <c r="O30" s="17"/>
      <c r="P30" s="17"/>
      <c r="Q30" s="17"/>
    </row>
    <row r="31" spans="1:17" ht="12.75">
      <c r="A31" s="33"/>
      <c r="B31" s="33"/>
      <c r="C31" s="33"/>
      <c r="D31" s="30"/>
      <c r="E31" s="30"/>
      <c r="F31" s="30"/>
      <c r="G31" s="134">
        <f>В!P32-В!P31-В!P17-G26</f>
        <v>0</v>
      </c>
      <c r="H31" s="32"/>
      <c r="I31" s="32"/>
      <c r="J31" s="32"/>
      <c r="K31" s="32"/>
      <c r="L31" s="17"/>
      <c r="M31" s="17"/>
      <c r="N31" s="17"/>
      <c r="O31" s="17"/>
      <c r="P31" s="17"/>
      <c r="Q31" s="17"/>
    </row>
    <row r="32" spans="1:17" ht="12.75">
      <c r="A32" s="33"/>
      <c r="B32" s="33"/>
      <c r="C32" s="33"/>
      <c r="D32" s="30"/>
      <c r="E32" s="30"/>
      <c r="F32" s="30"/>
      <c r="G32" s="30"/>
      <c r="H32" s="32"/>
      <c r="I32" s="32"/>
      <c r="J32" s="32"/>
      <c r="K32" s="32"/>
      <c r="L32" s="17"/>
      <c r="M32" s="17"/>
      <c r="N32" s="17"/>
      <c r="O32" s="17"/>
      <c r="P32" s="17"/>
      <c r="Q32" s="17"/>
    </row>
    <row r="33" spans="1:11" ht="20.25">
      <c r="A33" s="33"/>
      <c r="B33" s="33"/>
      <c r="C33" s="33"/>
      <c r="D33" s="30"/>
      <c r="E33" s="165"/>
      <c r="F33" s="36"/>
      <c r="G33" s="36"/>
      <c r="H33" s="32"/>
      <c r="I33" s="32"/>
      <c r="J33" s="32"/>
      <c r="K33" s="32"/>
    </row>
    <row r="34" spans="1:11" ht="18.75">
      <c r="A34" s="33"/>
      <c r="B34" s="33"/>
      <c r="C34" s="33"/>
      <c r="D34" s="30"/>
      <c r="E34" s="158"/>
      <c r="F34" s="37"/>
      <c r="G34" s="37"/>
      <c r="H34" s="32"/>
      <c r="I34" s="32"/>
      <c r="J34" s="32"/>
      <c r="K34" s="32"/>
    </row>
    <row r="35" spans="1:11" ht="18.75">
      <c r="A35" s="33"/>
      <c r="B35" s="33"/>
      <c r="C35" s="33"/>
      <c r="D35" s="30"/>
      <c r="E35" s="92"/>
      <c r="F35" s="30"/>
      <c r="G35" s="30"/>
      <c r="H35" s="32"/>
      <c r="I35" s="32"/>
      <c r="J35" s="32"/>
      <c r="K35" s="32"/>
    </row>
    <row r="36" spans="1:11" ht="12.75">
      <c r="A36" s="33"/>
      <c r="B36" s="33"/>
      <c r="C36" s="33"/>
      <c r="D36" s="30"/>
      <c r="E36" s="30"/>
      <c r="F36" s="30"/>
      <c r="G36" s="30"/>
      <c r="H36" s="32"/>
      <c r="I36" s="32"/>
      <c r="J36" s="32"/>
      <c r="K36" s="32"/>
    </row>
    <row r="37" spans="1:11" ht="12.75">
      <c r="A37" s="33"/>
      <c r="B37" s="33"/>
      <c r="C37" s="33"/>
      <c r="D37" s="30"/>
      <c r="E37" s="30"/>
      <c r="F37" s="30"/>
      <c r="G37" s="30"/>
      <c r="H37" s="32"/>
      <c r="I37" s="32"/>
      <c r="J37" s="32"/>
      <c r="K37" s="32"/>
    </row>
    <row r="38" spans="1:11" ht="12.75">
      <c r="A38" s="33"/>
      <c r="B38" s="33"/>
      <c r="C38" s="33"/>
      <c r="D38" s="30"/>
      <c r="E38" s="30"/>
      <c r="F38" s="30"/>
      <c r="G38" s="30"/>
      <c r="H38" s="32"/>
      <c r="I38" s="32"/>
      <c r="J38" s="32"/>
      <c r="K38" s="32"/>
    </row>
    <row r="39" spans="1:11" ht="12.75">
      <c r="A39" s="33"/>
      <c r="B39" s="33"/>
      <c r="C39" s="33"/>
      <c r="D39" s="30"/>
      <c r="E39" s="30"/>
      <c r="F39" s="30"/>
      <c r="G39" s="30"/>
      <c r="H39" s="32"/>
      <c r="I39" s="32"/>
      <c r="J39" s="32"/>
      <c r="K39" s="32"/>
    </row>
    <row r="40" spans="1:11" ht="12.75">
      <c r="A40" s="33"/>
      <c r="B40" s="33"/>
      <c r="C40" s="33"/>
      <c r="D40" s="30"/>
      <c r="E40" s="30"/>
      <c r="F40" s="30"/>
      <c r="G40" s="30"/>
      <c r="H40" s="32"/>
      <c r="I40" s="32"/>
      <c r="J40" s="32"/>
      <c r="K40" s="32"/>
    </row>
    <row r="41" spans="1:11" ht="12.75">
      <c r="A41" s="33"/>
      <c r="B41" s="33"/>
      <c r="C41" s="33"/>
      <c r="D41" s="30"/>
      <c r="E41" s="30"/>
      <c r="F41" s="30"/>
      <c r="G41" s="30"/>
      <c r="H41" s="32"/>
      <c r="I41" s="32"/>
      <c r="J41" s="32"/>
      <c r="K41" s="32"/>
    </row>
    <row r="42" spans="1:11" ht="12.75">
      <c r="A42" s="33"/>
      <c r="B42" s="33"/>
      <c r="C42" s="33"/>
      <c r="D42" s="30"/>
      <c r="E42" s="30"/>
      <c r="F42" s="30"/>
      <c r="G42" s="30"/>
      <c r="H42" s="32"/>
      <c r="I42" s="32"/>
      <c r="J42" s="32"/>
      <c r="K42" s="32"/>
    </row>
    <row r="43" spans="1:11" ht="12.75">
      <c r="A43" s="33"/>
      <c r="B43" s="33"/>
      <c r="C43" s="33"/>
      <c r="D43" s="30"/>
      <c r="E43" s="30"/>
      <c r="F43" s="30"/>
      <c r="G43" s="30"/>
      <c r="H43" s="32"/>
      <c r="I43" s="32"/>
      <c r="J43" s="32"/>
      <c r="K43" s="32"/>
    </row>
    <row r="44" spans="1:11" ht="12.75">
      <c r="A44" s="33"/>
      <c r="B44" s="33"/>
      <c r="C44" s="33"/>
      <c r="D44" s="30"/>
      <c r="E44" s="30"/>
      <c r="F44" s="30"/>
      <c r="G44" s="30"/>
      <c r="H44" s="32"/>
      <c r="I44" s="32"/>
      <c r="J44" s="32"/>
      <c r="K44" s="32"/>
    </row>
    <row r="45" spans="1:11" ht="12.75">
      <c r="A45" s="33"/>
      <c r="B45" s="33"/>
      <c r="C45" s="33"/>
      <c r="D45" s="30"/>
      <c r="E45" s="30"/>
      <c r="F45" s="30"/>
      <c r="G45" s="30"/>
      <c r="H45" s="32"/>
      <c r="I45" s="32"/>
      <c r="J45" s="32"/>
      <c r="K45" s="32"/>
    </row>
    <row r="46" spans="1:11" ht="12.75">
      <c r="A46" s="33"/>
      <c r="B46" s="33"/>
      <c r="C46" s="33"/>
      <c r="D46" s="30"/>
      <c r="E46" s="30"/>
      <c r="F46" s="30"/>
      <c r="G46" s="30"/>
      <c r="H46" s="32"/>
      <c r="I46" s="32"/>
      <c r="J46" s="32"/>
      <c r="K46" s="32"/>
    </row>
    <row r="47" spans="1:11" ht="12.75">
      <c r="A47" s="33"/>
      <c r="B47" s="33"/>
      <c r="C47" s="33"/>
      <c r="D47" s="30"/>
      <c r="E47" s="30"/>
      <c r="F47" s="30"/>
      <c r="G47" s="30"/>
      <c r="H47" s="32"/>
      <c r="I47" s="32"/>
      <c r="J47" s="32"/>
      <c r="K47" s="32"/>
    </row>
    <row r="48" spans="1:11" ht="12.75">
      <c r="A48" s="33"/>
      <c r="B48" s="33"/>
      <c r="C48" s="33"/>
      <c r="D48" s="30"/>
      <c r="E48" s="30"/>
      <c r="F48" s="30"/>
      <c r="G48" s="30"/>
      <c r="H48" s="32"/>
      <c r="I48" s="32"/>
      <c r="J48" s="32"/>
      <c r="K48" s="32"/>
    </row>
    <row r="49" spans="1:11" ht="12.75">
      <c r="A49" s="33"/>
      <c r="B49" s="33"/>
      <c r="C49" s="33"/>
      <c r="D49" s="30"/>
      <c r="E49" s="30"/>
      <c r="F49" s="30"/>
      <c r="G49" s="30"/>
      <c r="H49" s="32"/>
      <c r="I49" s="32"/>
      <c r="J49" s="32"/>
      <c r="K49" s="32"/>
    </row>
    <row r="50" spans="1:11" ht="12.75">
      <c r="A50" s="33"/>
      <c r="B50" s="33"/>
      <c r="C50" s="33"/>
      <c r="D50" s="30"/>
      <c r="E50" s="30"/>
      <c r="F50" s="30"/>
      <c r="G50" s="30"/>
      <c r="H50" s="32"/>
      <c r="I50" s="32"/>
      <c r="J50" s="32"/>
      <c r="K50" s="32"/>
    </row>
    <row r="51" spans="1:11" ht="12.75">
      <c r="A51" s="33"/>
      <c r="B51" s="33"/>
      <c r="C51" s="33"/>
      <c r="D51" s="30"/>
      <c r="E51" s="30"/>
      <c r="F51" s="30"/>
      <c r="G51" s="30"/>
      <c r="H51" s="32"/>
      <c r="I51" s="32"/>
      <c r="J51" s="32"/>
      <c r="K51" s="32"/>
    </row>
    <row r="52" spans="1:11" ht="12.75">
      <c r="A52" s="33"/>
      <c r="B52" s="33"/>
      <c r="C52" s="33"/>
      <c r="D52" s="30"/>
      <c r="E52" s="30"/>
      <c r="F52" s="30"/>
      <c r="G52" s="30"/>
      <c r="H52" s="32"/>
      <c r="I52" s="32"/>
      <c r="J52" s="32"/>
      <c r="K52" s="32"/>
    </row>
    <row r="53" spans="1:11" ht="12.75">
      <c r="A53" s="29"/>
      <c r="B53" s="29"/>
      <c r="C53" s="29"/>
      <c r="D53" s="30"/>
      <c r="E53" s="30"/>
      <c r="F53" s="30"/>
      <c r="G53" s="30"/>
      <c r="H53" s="34"/>
      <c r="I53" s="34"/>
      <c r="J53" s="34"/>
      <c r="K53" s="32"/>
    </row>
    <row r="54" spans="1:11" ht="12.75">
      <c r="A54" s="29"/>
      <c r="B54" s="29"/>
      <c r="C54" s="29"/>
      <c r="D54" s="30"/>
      <c r="E54" s="30"/>
      <c r="F54" s="30"/>
      <c r="G54" s="30"/>
      <c r="H54" s="34"/>
      <c r="I54" s="34"/>
      <c r="J54" s="34"/>
      <c r="K54" s="32"/>
    </row>
    <row r="55" spans="1:11" ht="12.75">
      <c r="A55" s="29"/>
      <c r="B55" s="29"/>
      <c r="C55" s="29"/>
      <c r="D55" s="30"/>
      <c r="E55" s="30"/>
      <c r="F55" s="30"/>
      <c r="G55" s="30"/>
      <c r="H55" s="34"/>
      <c r="I55" s="34"/>
      <c r="J55" s="34"/>
      <c r="K55" s="32"/>
    </row>
    <row r="56" spans="1:11" ht="12.75">
      <c r="A56" s="29"/>
      <c r="B56" s="29"/>
      <c r="C56" s="29"/>
      <c r="D56" s="30"/>
      <c r="E56" s="30"/>
      <c r="F56" s="30"/>
      <c r="G56" s="30"/>
      <c r="H56" s="34"/>
      <c r="I56" s="34"/>
      <c r="J56" s="34"/>
      <c r="K56" s="32"/>
    </row>
    <row r="57" spans="1:11" ht="12.75">
      <c r="A57" s="29"/>
      <c r="B57" s="29"/>
      <c r="C57" s="29"/>
      <c r="D57" s="30"/>
      <c r="E57" s="30"/>
      <c r="F57" s="30"/>
      <c r="G57" s="30"/>
      <c r="H57" s="34"/>
      <c r="I57" s="34"/>
      <c r="J57" s="34"/>
      <c r="K57" s="32"/>
    </row>
    <row r="58" spans="1:11" ht="12.75">
      <c r="A58" s="29"/>
      <c r="B58" s="29"/>
      <c r="C58" s="29"/>
      <c r="D58" s="30"/>
      <c r="E58" s="30"/>
      <c r="F58" s="30"/>
      <c r="G58" s="30"/>
      <c r="H58" s="34"/>
      <c r="I58" s="34"/>
      <c r="J58" s="34"/>
      <c r="K58" s="32"/>
    </row>
    <row r="59" spans="1:11" ht="12.75">
      <c r="A59" s="29"/>
      <c r="B59" s="29"/>
      <c r="C59" s="29"/>
      <c r="D59" s="30"/>
      <c r="E59" s="30"/>
      <c r="F59" s="30"/>
      <c r="G59" s="30"/>
      <c r="H59" s="34"/>
      <c r="I59" s="34"/>
      <c r="J59" s="34"/>
      <c r="K59" s="32"/>
    </row>
    <row r="60" spans="1:11" ht="12.75">
      <c r="A60" s="29"/>
      <c r="B60" s="29"/>
      <c r="C60" s="29"/>
      <c r="D60" s="30"/>
      <c r="E60" s="30"/>
      <c r="F60" s="30"/>
      <c r="G60" s="30"/>
      <c r="H60" s="34"/>
      <c r="I60" s="34"/>
      <c r="J60" s="34"/>
      <c r="K60" s="32"/>
    </row>
    <row r="61" spans="1:11" ht="12.75">
      <c r="A61" s="29"/>
      <c r="B61" s="29"/>
      <c r="C61" s="29"/>
      <c r="D61" s="30"/>
      <c r="E61" s="30"/>
      <c r="F61" s="30"/>
      <c r="G61" s="30"/>
      <c r="H61" s="34"/>
      <c r="I61" s="34"/>
      <c r="J61" s="34"/>
      <c r="K61" s="32"/>
    </row>
    <row r="62" spans="1:11" ht="12.75">
      <c r="A62" s="29"/>
      <c r="B62" s="29"/>
      <c r="C62" s="29"/>
      <c r="D62" s="30"/>
      <c r="E62" s="30"/>
      <c r="F62" s="30"/>
      <c r="G62" s="30"/>
      <c r="H62" s="34"/>
      <c r="I62" s="34"/>
      <c r="J62" s="34"/>
      <c r="K62" s="32"/>
    </row>
    <row r="63" spans="1:11" ht="12.75">
      <c r="A63" s="29"/>
      <c r="B63" s="29"/>
      <c r="C63" s="29"/>
      <c r="D63" s="30"/>
      <c r="E63" s="30"/>
      <c r="F63" s="30"/>
      <c r="G63" s="30"/>
      <c r="H63" s="34"/>
      <c r="I63" s="34"/>
      <c r="J63" s="34"/>
      <c r="K63" s="32"/>
    </row>
    <row r="64" spans="1:11" ht="12.75">
      <c r="A64" s="29"/>
      <c r="B64" s="29"/>
      <c r="C64" s="29"/>
      <c r="D64" s="30"/>
      <c r="E64" s="30"/>
      <c r="F64" s="30"/>
      <c r="G64" s="30"/>
      <c r="H64" s="34"/>
      <c r="I64" s="34"/>
      <c r="J64" s="34"/>
      <c r="K64" s="32"/>
    </row>
    <row r="65" spans="1:11" ht="12.75">
      <c r="A65" s="29"/>
      <c r="B65" s="29"/>
      <c r="C65" s="29"/>
      <c r="D65" s="30"/>
      <c r="E65" s="30"/>
      <c r="F65" s="30"/>
      <c r="G65" s="30"/>
      <c r="H65" s="34"/>
      <c r="I65" s="34"/>
      <c r="J65" s="34"/>
      <c r="K65" s="32"/>
    </row>
    <row r="66" spans="1:11" ht="12.75">
      <c r="A66" s="29"/>
      <c r="B66" s="29"/>
      <c r="C66" s="29"/>
      <c r="D66" s="30"/>
      <c r="E66" s="30"/>
      <c r="F66" s="30"/>
      <c r="G66" s="30"/>
      <c r="H66" s="34"/>
      <c r="I66" s="34"/>
      <c r="J66" s="34"/>
      <c r="K66" s="32"/>
    </row>
    <row r="67" spans="1:11" ht="12.75">
      <c r="A67" s="29"/>
      <c r="B67" s="29"/>
      <c r="C67" s="29"/>
      <c r="D67" s="30"/>
      <c r="E67" s="30"/>
      <c r="F67" s="30"/>
      <c r="G67" s="30"/>
      <c r="H67" s="34"/>
      <c r="I67" s="34"/>
      <c r="J67" s="34"/>
      <c r="K67" s="32"/>
    </row>
    <row r="68" spans="1:11" ht="12.75">
      <c r="A68" s="29"/>
      <c r="B68" s="29"/>
      <c r="C68" s="29"/>
      <c r="D68" s="30"/>
      <c r="E68" s="30"/>
      <c r="F68" s="30"/>
      <c r="G68" s="30"/>
      <c r="H68" s="34"/>
      <c r="I68" s="34"/>
      <c r="J68" s="34"/>
      <c r="K68" s="32"/>
    </row>
    <row r="69" spans="1:11" ht="12.75">
      <c r="A69" s="29"/>
      <c r="B69" s="29"/>
      <c r="C69" s="29"/>
      <c r="D69" s="30"/>
      <c r="E69" s="30"/>
      <c r="F69" s="30"/>
      <c r="G69" s="30"/>
      <c r="H69" s="34"/>
      <c r="I69" s="34"/>
      <c r="J69" s="34"/>
      <c r="K69" s="32"/>
    </row>
    <row r="70" spans="1:11" ht="12.75">
      <c r="A70" s="29"/>
      <c r="B70" s="29"/>
      <c r="C70" s="29"/>
      <c r="D70" s="30"/>
      <c r="E70" s="30"/>
      <c r="F70" s="30"/>
      <c r="G70" s="30"/>
      <c r="H70" s="34"/>
      <c r="I70" s="34"/>
      <c r="J70" s="34"/>
      <c r="K70" s="32"/>
    </row>
    <row r="71" spans="1:11" ht="12.75">
      <c r="A71" s="29"/>
      <c r="B71" s="29"/>
      <c r="C71" s="29"/>
      <c r="D71" s="30"/>
      <c r="E71" s="30"/>
      <c r="F71" s="30"/>
      <c r="G71" s="30"/>
      <c r="H71" s="34"/>
      <c r="I71" s="34"/>
      <c r="J71" s="34"/>
      <c r="K71" s="32"/>
    </row>
    <row r="72" spans="1:11" ht="12.75">
      <c r="A72" s="29"/>
      <c r="B72" s="29"/>
      <c r="C72" s="29"/>
      <c r="D72" s="30"/>
      <c r="E72" s="30"/>
      <c r="F72" s="30"/>
      <c r="G72" s="30"/>
      <c r="H72" s="34"/>
      <c r="I72" s="34"/>
      <c r="J72" s="34"/>
      <c r="K72" s="32"/>
    </row>
    <row r="73" spans="1:11" ht="12.75">
      <c r="A73" s="29"/>
      <c r="B73" s="29"/>
      <c r="C73" s="29"/>
      <c r="D73" s="30"/>
      <c r="E73" s="30"/>
      <c r="F73" s="30"/>
      <c r="G73" s="30"/>
      <c r="H73" s="34"/>
      <c r="I73" s="34"/>
      <c r="J73" s="34"/>
      <c r="K73" s="32"/>
    </row>
    <row r="74" spans="1:11" ht="12.75">
      <c r="A74" s="29"/>
      <c r="B74" s="29"/>
      <c r="C74" s="29"/>
      <c r="D74" s="30"/>
      <c r="E74" s="30"/>
      <c r="F74" s="30"/>
      <c r="G74" s="30"/>
      <c r="H74" s="34"/>
      <c r="I74" s="34"/>
      <c r="J74" s="34"/>
      <c r="K74" s="32"/>
    </row>
    <row r="75" spans="1:11" ht="12.75">
      <c r="A75" s="29"/>
      <c r="B75" s="29"/>
      <c r="C75" s="29"/>
      <c r="D75" s="30"/>
      <c r="E75" s="30"/>
      <c r="F75" s="30"/>
      <c r="G75" s="30"/>
      <c r="H75" s="34"/>
      <c r="I75" s="34"/>
      <c r="J75" s="34"/>
      <c r="K75" s="32"/>
    </row>
    <row r="76" spans="1:11" ht="12.75">
      <c r="A76" s="29"/>
      <c r="B76" s="29"/>
      <c r="C76" s="29"/>
      <c r="D76" s="30"/>
      <c r="E76" s="30"/>
      <c r="F76" s="30"/>
      <c r="G76" s="30"/>
      <c r="H76" s="34"/>
      <c r="I76" s="34"/>
      <c r="J76" s="34"/>
      <c r="K76" s="32"/>
    </row>
    <row r="77" spans="1:11" ht="12.75">
      <c r="A77" s="29"/>
      <c r="B77" s="29"/>
      <c r="C77" s="29"/>
      <c r="D77" s="30"/>
      <c r="E77" s="30"/>
      <c r="F77" s="30"/>
      <c r="G77" s="30"/>
      <c r="H77" s="34"/>
      <c r="I77" s="34"/>
      <c r="J77" s="34"/>
      <c r="K77" s="32"/>
    </row>
    <row r="78" spans="1:11" ht="12.75">
      <c r="A78" s="29"/>
      <c r="B78" s="29"/>
      <c r="C78" s="29"/>
      <c r="D78" s="30"/>
      <c r="E78" s="30"/>
      <c r="F78" s="30"/>
      <c r="G78" s="30"/>
      <c r="H78" s="34"/>
      <c r="I78" s="34"/>
      <c r="J78" s="34"/>
      <c r="K78" s="32"/>
    </row>
    <row r="79" spans="1:11" ht="12.75">
      <c r="A79" s="29"/>
      <c r="B79" s="29"/>
      <c r="C79" s="29"/>
      <c r="D79" s="30"/>
      <c r="E79" s="30"/>
      <c r="F79" s="30"/>
      <c r="G79" s="30"/>
      <c r="H79" s="34"/>
      <c r="I79" s="34"/>
      <c r="J79" s="34"/>
      <c r="K79" s="32"/>
    </row>
    <row r="80" spans="1:11" ht="12.75">
      <c r="A80" s="29"/>
      <c r="B80" s="29"/>
      <c r="C80" s="29"/>
      <c r="D80" s="30"/>
      <c r="E80" s="30"/>
      <c r="F80" s="30"/>
      <c r="G80" s="30"/>
      <c r="H80" s="34"/>
      <c r="I80" s="34"/>
      <c r="J80" s="34"/>
      <c r="K80" s="32"/>
    </row>
    <row r="81" spans="1:11" ht="12.75">
      <c r="A81" s="29"/>
      <c r="B81" s="29"/>
      <c r="C81" s="29"/>
      <c r="D81" s="30"/>
      <c r="E81" s="30"/>
      <c r="F81" s="30"/>
      <c r="G81" s="30"/>
      <c r="H81" s="34"/>
      <c r="I81" s="34"/>
      <c r="J81" s="34"/>
      <c r="K81" s="32"/>
    </row>
    <row r="82" spans="1:11" ht="12.75">
      <c r="A82" s="29"/>
      <c r="B82" s="29"/>
      <c r="C82" s="29"/>
      <c r="D82" s="30"/>
      <c r="E82" s="30"/>
      <c r="F82" s="30"/>
      <c r="G82" s="30"/>
      <c r="H82" s="34"/>
      <c r="I82" s="34"/>
      <c r="J82" s="34"/>
      <c r="K82" s="32"/>
    </row>
    <row r="83" spans="1:11" ht="12.75">
      <c r="A83" s="29"/>
      <c r="B83" s="29"/>
      <c r="C83" s="29"/>
      <c r="D83" s="30"/>
      <c r="E83" s="30"/>
      <c r="F83" s="30"/>
      <c r="G83" s="30"/>
      <c r="H83" s="34"/>
      <c r="I83" s="34"/>
      <c r="J83" s="34"/>
      <c r="K83" s="32"/>
    </row>
    <row r="84" spans="1:11" ht="12.75">
      <c r="A84" s="29"/>
      <c r="B84" s="29"/>
      <c r="C84" s="29"/>
      <c r="D84" s="30"/>
      <c r="E84" s="30"/>
      <c r="F84" s="30"/>
      <c r="G84" s="30"/>
      <c r="H84" s="34"/>
      <c r="I84" s="34"/>
      <c r="J84" s="34"/>
      <c r="K84" s="32"/>
    </row>
    <row r="85" spans="1:11" ht="12.75">
      <c r="A85" s="29"/>
      <c r="B85" s="29"/>
      <c r="C85" s="29"/>
      <c r="D85" s="30"/>
      <c r="E85" s="30"/>
      <c r="F85" s="30"/>
      <c r="G85" s="30"/>
      <c r="H85" s="34"/>
      <c r="I85" s="34"/>
      <c r="J85" s="34"/>
      <c r="K85" s="32"/>
    </row>
    <row r="86" spans="1:11" ht="12.75">
      <c r="A86" s="29"/>
      <c r="B86" s="29"/>
      <c r="C86" s="29"/>
      <c r="D86" s="30"/>
      <c r="E86" s="30"/>
      <c r="F86" s="30"/>
      <c r="G86" s="30"/>
      <c r="H86" s="34"/>
      <c r="I86" s="34"/>
      <c r="J86" s="34"/>
      <c r="K86" s="32"/>
    </row>
    <row r="87" spans="1:11" ht="12.75">
      <c r="A87" s="29"/>
      <c r="B87" s="29"/>
      <c r="C87" s="29"/>
      <c r="D87" s="30"/>
      <c r="E87" s="30"/>
      <c r="F87" s="30"/>
      <c r="G87" s="30"/>
      <c r="H87" s="34"/>
      <c r="I87" s="34"/>
      <c r="J87" s="34"/>
      <c r="K87" s="32"/>
    </row>
    <row r="88" spans="1:11" ht="12.75">
      <c r="A88" s="29"/>
      <c r="B88" s="29"/>
      <c r="C88" s="29"/>
      <c r="D88" s="30"/>
      <c r="E88" s="30"/>
      <c r="F88" s="30"/>
      <c r="G88" s="30"/>
      <c r="H88" s="34"/>
      <c r="I88" s="34"/>
      <c r="J88" s="34"/>
      <c r="K88" s="32"/>
    </row>
    <row r="89" spans="1:11" ht="12.75">
      <c r="A89" s="29"/>
      <c r="B89" s="29"/>
      <c r="C89" s="29"/>
      <c r="D89" s="30"/>
      <c r="E89" s="30"/>
      <c r="F89" s="30"/>
      <c r="G89" s="30"/>
      <c r="H89" s="34"/>
      <c r="I89" s="34"/>
      <c r="J89" s="34"/>
      <c r="K89" s="32"/>
    </row>
    <row r="90" spans="1:11" ht="12.75">
      <c r="A90" s="29"/>
      <c r="B90" s="29"/>
      <c r="C90" s="29"/>
      <c r="D90" s="30"/>
      <c r="E90" s="30"/>
      <c r="F90" s="30"/>
      <c r="G90" s="30"/>
      <c r="H90" s="34"/>
      <c r="I90" s="34"/>
      <c r="J90" s="34"/>
      <c r="K90" s="32"/>
    </row>
    <row r="91" spans="1:11" ht="12.75">
      <c r="A91" s="29"/>
      <c r="B91" s="29"/>
      <c r="C91" s="29"/>
      <c r="D91" s="30"/>
      <c r="E91" s="30"/>
      <c r="F91" s="30"/>
      <c r="G91" s="30"/>
      <c r="H91" s="34"/>
      <c r="I91" s="34"/>
      <c r="J91" s="34"/>
      <c r="K91" s="32"/>
    </row>
    <row r="92" spans="1:11" ht="12.75">
      <c r="A92" s="29"/>
      <c r="B92" s="29"/>
      <c r="C92" s="29"/>
      <c r="D92" s="30"/>
      <c r="E92" s="30"/>
      <c r="F92" s="30"/>
      <c r="G92" s="30"/>
      <c r="H92" s="34"/>
      <c r="I92" s="34"/>
      <c r="J92" s="34"/>
      <c r="K92" s="32"/>
    </row>
    <row r="93" spans="1:11" ht="12.75">
      <c r="A93" s="29"/>
      <c r="B93" s="29"/>
      <c r="C93" s="29"/>
      <c r="D93" s="30"/>
      <c r="E93" s="30"/>
      <c r="F93" s="30"/>
      <c r="G93" s="30"/>
      <c r="H93" s="34"/>
      <c r="I93" s="34"/>
      <c r="J93" s="34"/>
      <c r="K93" s="32"/>
    </row>
    <row r="94" spans="1:11" ht="12.75">
      <c r="A94" s="29"/>
      <c r="B94" s="29"/>
      <c r="C94" s="29"/>
      <c r="D94" s="30"/>
      <c r="E94" s="30"/>
      <c r="F94" s="30"/>
      <c r="G94" s="30"/>
      <c r="H94" s="34"/>
      <c r="I94" s="34"/>
      <c r="J94" s="34"/>
      <c r="K94" s="32"/>
    </row>
    <row r="95" spans="1:11" ht="12.75">
      <c r="A95" s="29"/>
      <c r="B95" s="29"/>
      <c r="C95" s="29"/>
      <c r="D95" s="30"/>
      <c r="E95" s="30"/>
      <c r="F95" s="30"/>
      <c r="G95" s="30"/>
      <c r="H95" s="34"/>
      <c r="I95" s="34"/>
      <c r="J95" s="34"/>
      <c r="K95" s="32"/>
    </row>
    <row r="96" spans="1:11" ht="12.75">
      <c r="A96" s="24"/>
      <c r="B96" s="24"/>
      <c r="C96" s="24"/>
      <c r="D96" s="24"/>
      <c r="E96" s="35"/>
      <c r="F96" s="35"/>
      <c r="G96" s="35"/>
      <c r="H96" s="24"/>
      <c r="I96" s="24"/>
      <c r="J96" s="24"/>
      <c r="K96" s="17"/>
    </row>
    <row r="97" spans="5:7" ht="12.75">
      <c r="E97" s="35"/>
      <c r="F97" s="35"/>
      <c r="G97" s="35"/>
    </row>
    <row r="98" spans="5:7" ht="12.75">
      <c r="E98" s="35"/>
      <c r="F98" s="35"/>
      <c r="G98" s="35"/>
    </row>
    <row r="99" spans="5:7" ht="12.75">
      <c r="E99" s="35"/>
      <c r="F99" s="35"/>
      <c r="G99" s="35"/>
    </row>
    <row r="100" spans="5:7" ht="12.75">
      <c r="E100" s="35"/>
      <c r="F100" s="35"/>
      <c r="G100" s="35"/>
    </row>
    <row r="101" spans="5:7" ht="12.75">
      <c r="E101" s="35"/>
      <c r="F101" s="35"/>
      <c r="G101" s="35"/>
    </row>
    <row r="102" spans="5:7" ht="12.75">
      <c r="E102" s="35"/>
      <c r="F102" s="35"/>
      <c r="G102" s="35"/>
    </row>
    <row r="103" spans="5:7" ht="12.75">
      <c r="E103" s="35"/>
      <c r="F103" s="35"/>
      <c r="G103" s="35"/>
    </row>
    <row r="104" spans="5:7" ht="12.75">
      <c r="E104" s="35"/>
      <c r="F104" s="35"/>
      <c r="G104" s="35"/>
    </row>
    <row r="105" spans="5:7" ht="12.75">
      <c r="E105" s="35"/>
      <c r="F105" s="35"/>
      <c r="G105" s="35"/>
    </row>
    <row r="106" spans="5:7" ht="12.75">
      <c r="E106" s="35"/>
      <c r="F106" s="35"/>
      <c r="G106" s="35"/>
    </row>
    <row r="107" spans="5:7" ht="12.75">
      <c r="E107" s="35"/>
      <c r="F107" s="35"/>
      <c r="G107" s="35"/>
    </row>
    <row r="108" spans="5:7" ht="12.75">
      <c r="E108" s="35"/>
      <c r="F108" s="35"/>
      <c r="G108" s="35"/>
    </row>
    <row r="109" spans="5:7" ht="12.75">
      <c r="E109" s="35"/>
      <c r="F109" s="35"/>
      <c r="G109" s="35"/>
    </row>
    <row r="110" spans="5:7" ht="12.75">
      <c r="E110" s="35"/>
      <c r="F110" s="35"/>
      <c r="G110" s="35"/>
    </row>
    <row r="111" spans="5:7" ht="12.75">
      <c r="E111" s="35"/>
      <c r="F111" s="35"/>
      <c r="G111" s="35"/>
    </row>
    <row r="112" spans="5:7" ht="12.75">
      <c r="E112" s="35"/>
      <c r="F112" s="35"/>
      <c r="G112" s="35"/>
    </row>
    <row r="113" spans="5:7" ht="12.75">
      <c r="E113" s="35"/>
      <c r="F113" s="35"/>
      <c r="G113" s="35"/>
    </row>
    <row r="114" spans="5:7" ht="12.75">
      <c r="E114" s="35"/>
      <c r="F114" s="35"/>
      <c r="G114" s="35"/>
    </row>
    <row r="115" spans="5:7" ht="12.75">
      <c r="E115" s="35"/>
      <c r="F115" s="35"/>
      <c r="G115" s="35"/>
    </row>
    <row r="116" spans="5:7" ht="12.75">
      <c r="E116" s="35"/>
      <c r="F116" s="35"/>
      <c r="G116" s="35"/>
    </row>
    <row r="117" spans="5:7" ht="12.75">
      <c r="E117" s="35"/>
      <c r="F117" s="35"/>
      <c r="G117" s="35"/>
    </row>
    <row r="118" spans="5:7" ht="12.75">
      <c r="E118" s="35"/>
      <c r="F118" s="35"/>
      <c r="G118" s="35"/>
    </row>
    <row r="119" spans="5:7" ht="12.75">
      <c r="E119" s="35"/>
      <c r="F119" s="35"/>
      <c r="G119" s="35"/>
    </row>
    <row r="120" spans="5:7" ht="12.75">
      <c r="E120" s="35"/>
      <c r="F120" s="35"/>
      <c r="G120" s="35"/>
    </row>
    <row r="121" spans="5:7" ht="12.75">
      <c r="E121" s="35"/>
      <c r="F121" s="35"/>
      <c r="G121" s="35"/>
    </row>
    <row r="122" spans="5:7" ht="12.75">
      <c r="E122" s="35"/>
      <c r="F122" s="35"/>
      <c r="G122" s="35"/>
    </row>
    <row r="123" spans="5:7" ht="12.75">
      <c r="E123" s="35"/>
      <c r="F123" s="35"/>
      <c r="G123" s="35"/>
    </row>
    <row r="124" spans="5:7" ht="12.75">
      <c r="E124" s="35"/>
      <c r="F124" s="35"/>
      <c r="G124" s="35"/>
    </row>
    <row r="125" spans="5:7" ht="12.75">
      <c r="E125" s="35"/>
      <c r="F125" s="35"/>
      <c r="G125" s="35"/>
    </row>
    <row r="126" spans="5:7" ht="12.75">
      <c r="E126" s="35"/>
      <c r="F126" s="35"/>
      <c r="G126" s="35"/>
    </row>
    <row r="127" spans="5:7" ht="12.75">
      <c r="E127" s="35"/>
      <c r="F127" s="35"/>
      <c r="G127" s="35"/>
    </row>
    <row r="128" spans="5:7" ht="12.75">
      <c r="E128" s="35"/>
      <c r="F128" s="35"/>
      <c r="G128" s="35"/>
    </row>
    <row r="129" spans="5:7" ht="12.75">
      <c r="E129" s="35"/>
      <c r="F129" s="35"/>
      <c r="G129" s="35"/>
    </row>
    <row r="130" spans="5:7" ht="12.75">
      <c r="E130" s="35"/>
      <c r="F130" s="35"/>
      <c r="G130" s="35"/>
    </row>
    <row r="131" spans="5:7" ht="12.75">
      <c r="E131" s="35"/>
      <c r="F131" s="35"/>
      <c r="G131" s="35"/>
    </row>
    <row r="132" spans="5:7" ht="12.75">
      <c r="E132" s="35"/>
      <c r="F132" s="35"/>
      <c r="G132" s="35"/>
    </row>
    <row r="133" spans="5:7" ht="12.75">
      <c r="E133" s="35"/>
      <c r="F133" s="35"/>
      <c r="G133" s="35"/>
    </row>
    <row r="134" spans="5:7" ht="12.75">
      <c r="E134" s="35"/>
      <c r="F134" s="35"/>
      <c r="G134" s="35"/>
    </row>
    <row r="135" spans="5:7" ht="12.75">
      <c r="E135" s="35"/>
      <c r="F135" s="35"/>
      <c r="G135" s="35"/>
    </row>
    <row r="136" spans="5:7" ht="12.75">
      <c r="E136" s="35"/>
      <c r="F136" s="35"/>
      <c r="G136" s="35"/>
    </row>
    <row r="137" spans="5:7" ht="12.75">
      <c r="E137" s="35"/>
      <c r="F137" s="35"/>
      <c r="G137" s="35"/>
    </row>
    <row r="138" spans="5:7" ht="12.75">
      <c r="E138" s="35"/>
      <c r="F138" s="35"/>
      <c r="G138" s="35"/>
    </row>
    <row r="139" spans="5:7" ht="12.75">
      <c r="E139" s="35"/>
      <c r="F139" s="35"/>
      <c r="G139" s="35"/>
    </row>
    <row r="140" spans="5:7" ht="12.75">
      <c r="E140" s="35"/>
      <c r="F140" s="35"/>
      <c r="G140" s="35"/>
    </row>
    <row r="141" spans="5:7" ht="12.75">
      <c r="E141" s="35"/>
      <c r="F141" s="35"/>
      <c r="G141" s="35"/>
    </row>
    <row r="142" spans="5:7" ht="12.75">
      <c r="E142" s="35"/>
      <c r="F142" s="35"/>
      <c r="G142" s="35"/>
    </row>
    <row r="143" spans="5:7" ht="12.75">
      <c r="E143" s="35"/>
      <c r="F143" s="35"/>
      <c r="G143" s="35"/>
    </row>
    <row r="144" spans="5:7" ht="12.75">
      <c r="E144" s="35"/>
      <c r="F144" s="35"/>
      <c r="G144" s="35"/>
    </row>
    <row r="145" spans="5:7" ht="12.75">
      <c r="E145" s="35"/>
      <c r="F145" s="35"/>
      <c r="G145" s="35"/>
    </row>
    <row r="146" spans="5:7" ht="12.75">
      <c r="E146" s="35"/>
      <c r="F146" s="35"/>
      <c r="G146" s="35"/>
    </row>
    <row r="147" spans="5:7" ht="12.75">
      <c r="E147" s="35"/>
      <c r="F147" s="35"/>
      <c r="G147" s="35"/>
    </row>
    <row r="148" spans="5:7" ht="12.75">
      <c r="E148" s="35"/>
      <c r="F148" s="35"/>
      <c r="G148" s="35"/>
    </row>
    <row r="149" spans="5:7" ht="12.75">
      <c r="E149" s="35"/>
      <c r="F149" s="35"/>
      <c r="G149" s="35"/>
    </row>
    <row r="150" spans="5:7" ht="12.75">
      <c r="E150" s="35"/>
      <c r="F150" s="35"/>
      <c r="G150" s="35"/>
    </row>
    <row r="151" spans="5:7" ht="12.75">
      <c r="E151" s="35"/>
      <c r="F151" s="35"/>
      <c r="G151" s="35"/>
    </row>
    <row r="152" spans="5:7" ht="12.75">
      <c r="E152" s="35"/>
      <c r="F152" s="35"/>
      <c r="G152" s="35"/>
    </row>
    <row r="153" spans="5:7" ht="12.75">
      <c r="E153" s="35"/>
      <c r="F153" s="35"/>
      <c r="G153" s="35"/>
    </row>
    <row r="154" spans="5:7" ht="12.75">
      <c r="E154" s="35"/>
      <c r="F154" s="35"/>
      <c r="G154" s="35"/>
    </row>
    <row r="155" spans="5:7" ht="12.75">
      <c r="E155" s="35"/>
      <c r="F155" s="35"/>
      <c r="G155" s="35"/>
    </row>
    <row r="156" spans="5:7" ht="12.75">
      <c r="E156" s="35"/>
      <c r="F156" s="35"/>
      <c r="G156" s="35"/>
    </row>
    <row r="157" spans="5:7" ht="12.75">
      <c r="E157" s="35"/>
      <c r="F157" s="35"/>
      <c r="G157" s="35"/>
    </row>
    <row r="158" spans="5:7" ht="12.75">
      <c r="E158" s="35"/>
      <c r="F158" s="35"/>
      <c r="G158" s="35"/>
    </row>
    <row r="159" spans="5:7" ht="12.75">
      <c r="E159" s="35"/>
      <c r="F159" s="35"/>
      <c r="G159" s="35"/>
    </row>
    <row r="160" spans="5:7" ht="12.75">
      <c r="E160" s="35"/>
      <c r="F160" s="35"/>
      <c r="G160" s="35"/>
    </row>
    <row r="161" spans="5:7" ht="12.75">
      <c r="E161" s="35"/>
      <c r="F161" s="35"/>
      <c r="G161" s="35"/>
    </row>
    <row r="162" spans="5:7" ht="12.75">
      <c r="E162" s="35"/>
      <c r="F162" s="35"/>
      <c r="G162" s="35"/>
    </row>
    <row r="163" spans="5:7" ht="12.75">
      <c r="E163" s="35"/>
      <c r="F163" s="35"/>
      <c r="G163" s="35"/>
    </row>
    <row r="164" spans="5:7" ht="12.75">
      <c r="E164" s="35"/>
      <c r="F164" s="35"/>
      <c r="G164" s="35"/>
    </row>
    <row r="165" spans="5:7" ht="12.75">
      <c r="E165" s="35"/>
      <c r="F165" s="35"/>
      <c r="G165" s="35"/>
    </row>
    <row r="166" spans="5:7" ht="12.75">
      <c r="E166" s="35"/>
      <c r="F166" s="35"/>
      <c r="G166" s="35"/>
    </row>
    <row r="167" spans="5:7" ht="12.75">
      <c r="E167" s="35"/>
      <c r="F167" s="35"/>
      <c r="G167" s="35"/>
    </row>
    <row r="168" spans="5:7" ht="12.75">
      <c r="E168" s="35"/>
      <c r="F168" s="35"/>
      <c r="G168" s="35"/>
    </row>
    <row r="169" spans="5:7" ht="12.75">
      <c r="E169" s="35"/>
      <c r="F169" s="35"/>
      <c r="G169" s="35"/>
    </row>
    <row r="170" spans="5:7" ht="12.75">
      <c r="E170" s="35"/>
      <c r="F170" s="35"/>
      <c r="G170" s="35"/>
    </row>
    <row r="171" spans="5:7" ht="12.75">
      <c r="E171" s="35"/>
      <c r="F171" s="35"/>
      <c r="G171" s="35"/>
    </row>
    <row r="172" spans="5:7" ht="12.75">
      <c r="E172" s="35"/>
      <c r="F172" s="35"/>
      <c r="G172" s="35"/>
    </row>
    <row r="173" spans="5:7" ht="12.75">
      <c r="E173" s="35"/>
      <c r="F173" s="35"/>
      <c r="G173" s="35"/>
    </row>
    <row r="174" spans="5:7" ht="12.75">
      <c r="E174" s="35"/>
      <c r="F174" s="35"/>
      <c r="G174" s="35"/>
    </row>
    <row r="175" spans="5:7" ht="12.75">
      <c r="E175" s="35"/>
      <c r="F175" s="35"/>
      <c r="G175" s="35"/>
    </row>
    <row r="176" spans="5:7" ht="12.75">
      <c r="E176" s="35"/>
      <c r="F176" s="35"/>
      <c r="G176" s="35"/>
    </row>
    <row r="177" spans="5:7" ht="12.75">
      <c r="E177" s="35"/>
      <c r="F177" s="35"/>
      <c r="G177" s="35"/>
    </row>
    <row r="178" spans="5:7" ht="12.75">
      <c r="E178" s="35"/>
      <c r="F178" s="35"/>
      <c r="G178" s="35"/>
    </row>
    <row r="179" spans="5:7" ht="12.75">
      <c r="E179" s="35"/>
      <c r="F179" s="35"/>
      <c r="G179" s="35"/>
    </row>
    <row r="180" spans="5:7" ht="12.75">
      <c r="E180" s="35"/>
      <c r="F180" s="35"/>
      <c r="G180" s="35"/>
    </row>
    <row r="181" spans="5:7" ht="12.75">
      <c r="E181" s="35"/>
      <c r="F181" s="35"/>
      <c r="G181" s="35"/>
    </row>
    <row r="182" spans="5:7" ht="12.75">
      <c r="E182" s="35"/>
      <c r="F182" s="35"/>
      <c r="G182" s="35"/>
    </row>
    <row r="183" spans="5:7" ht="12.75">
      <c r="E183" s="35"/>
      <c r="F183" s="35"/>
      <c r="G183" s="35"/>
    </row>
    <row r="184" spans="5:7" ht="12.75">
      <c r="E184" s="35"/>
      <c r="F184" s="35"/>
      <c r="G184" s="35"/>
    </row>
    <row r="185" spans="5:7" ht="12.75">
      <c r="E185" s="35"/>
      <c r="F185" s="35"/>
      <c r="G185" s="35"/>
    </row>
    <row r="186" spans="5:7" ht="12.75">
      <c r="E186" s="35"/>
      <c r="F186" s="35"/>
      <c r="G186" s="35"/>
    </row>
    <row r="187" spans="5:7" ht="12.75">
      <c r="E187" s="35"/>
      <c r="F187" s="35"/>
      <c r="G187" s="35"/>
    </row>
    <row r="188" spans="5:7" ht="12.75">
      <c r="E188" s="35"/>
      <c r="F188" s="35"/>
      <c r="G188" s="35"/>
    </row>
    <row r="189" spans="5:7" ht="12.75">
      <c r="E189" s="35"/>
      <c r="F189" s="35"/>
      <c r="G189" s="35"/>
    </row>
    <row r="190" spans="5:7" ht="12.75">
      <c r="E190" s="35"/>
      <c r="F190" s="35"/>
      <c r="G190" s="35"/>
    </row>
    <row r="191" spans="5:7" ht="12.75">
      <c r="E191" s="35"/>
      <c r="F191" s="35"/>
      <c r="G191" s="35"/>
    </row>
    <row r="192" spans="5:7" ht="12.75">
      <c r="E192" s="35"/>
      <c r="F192" s="35"/>
      <c r="G192" s="35"/>
    </row>
    <row r="193" spans="5:7" ht="12.75">
      <c r="E193" s="35"/>
      <c r="F193" s="35"/>
      <c r="G193" s="35"/>
    </row>
    <row r="194" spans="5:7" ht="12.75">
      <c r="E194" s="35"/>
      <c r="F194" s="35"/>
      <c r="G194" s="35"/>
    </row>
    <row r="195" spans="5:7" ht="12.75">
      <c r="E195" s="35"/>
      <c r="F195" s="35"/>
      <c r="G195" s="35"/>
    </row>
    <row r="196" spans="5:7" ht="12.75">
      <c r="E196" s="35"/>
      <c r="F196" s="35"/>
      <c r="G196" s="35"/>
    </row>
    <row r="197" spans="5:7" ht="12.75">
      <c r="E197" s="35"/>
      <c r="F197" s="35"/>
      <c r="G197" s="35"/>
    </row>
    <row r="198" spans="5:7" ht="12.75">
      <c r="E198" s="35"/>
      <c r="F198" s="35"/>
      <c r="G198" s="35"/>
    </row>
    <row r="199" spans="5:7" ht="12.75">
      <c r="E199" s="35"/>
      <c r="F199" s="35"/>
      <c r="G199" s="35"/>
    </row>
    <row r="200" spans="5:7" ht="12.75">
      <c r="E200" s="35"/>
      <c r="F200" s="35"/>
      <c r="G200" s="35"/>
    </row>
    <row r="201" spans="5:7" ht="12.75">
      <c r="E201" s="35"/>
      <c r="F201" s="35"/>
      <c r="G201" s="35"/>
    </row>
    <row r="202" spans="5:7" ht="12.75">
      <c r="E202" s="35"/>
      <c r="F202" s="35"/>
      <c r="G202" s="35"/>
    </row>
    <row r="203" spans="5:7" ht="12.75">
      <c r="E203" s="35"/>
      <c r="F203" s="35"/>
      <c r="G203" s="35"/>
    </row>
    <row r="204" spans="5:7" ht="12.75">
      <c r="E204" s="35"/>
      <c r="F204" s="35"/>
      <c r="G204" s="35"/>
    </row>
    <row r="205" spans="5:7" ht="12.75">
      <c r="E205" s="35"/>
      <c r="F205" s="35"/>
      <c r="G205" s="35"/>
    </row>
    <row r="206" spans="5:7" ht="12.75">
      <c r="E206" s="35"/>
      <c r="F206" s="35"/>
      <c r="G206" s="35"/>
    </row>
    <row r="207" spans="5:7" ht="12.75">
      <c r="E207" s="35"/>
      <c r="F207" s="35"/>
      <c r="G207" s="35"/>
    </row>
    <row r="208" spans="5:7" ht="12.75">
      <c r="E208" s="35"/>
      <c r="F208" s="35"/>
      <c r="G208" s="35"/>
    </row>
    <row r="209" spans="5:7" ht="12.75">
      <c r="E209" s="35"/>
      <c r="F209" s="35"/>
      <c r="G209" s="35"/>
    </row>
    <row r="210" spans="5:7" ht="12.75">
      <c r="E210" s="35"/>
      <c r="F210" s="35"/>
      <c r="G210" s="35"/>
    </row>
    <row r="211" spans="5:7" ht="12.75">
      <c r="E211" s="35"/>
      <c r="F211" s="35"/>
      <c r="G211" s="35"/>
    </row>
    <row r="212" spans="5:7" ht="12.75">
      <c r="E212" s="35"/>
      <c r="F212" s="35"/>
      <c r="G212" s="35"/>
    </row>
    <row r="213" spans="5:7" ht="12.75">
      <c r="E213" s="35"/>
      <c r="F213" s="35"/>
      <c r="G213" s="35"/>
    </row>
    <row r="214" spans="5:7" ht="12.75">
      <c r="E214" s="35"/>
      <c r="F214" s="35"/>
      <c r="G214" s="35"/>
    </row>
    <row r="215" spans="5:7" ht="12.75">
      <c r="E215" s="35"/>
      <c r="F215" s="35"/>
      <c r="G215" s="35"/>
    </row>
    <row r="216" spans="5:7" ht="12.75">
      <c r="E216" s="35"/>
      <c r="F216" s="35"/>
      <c r="G216" s="35"/>
    </row>
    <row r="217" spans="5:7" ht="12.75">
      <c r="E217" s="35"/>
      <c r="F217" s="35"/>
      <c r="G217" s="35"/>
    </row>
    <row r="218" spans="5:7" ht="12.75">
      <c r="E218" s="35"/>
      <c r="F218" s="35"/>
      <c r="G218" s="35"/>
    </row>
    <row r="219" spans="5:7" ht="12.75">
      <c r="E219" s="35"/>
      <c r="F219" s="35"/>
      <c r="G219" s="35"/>
    </row>
    <row r="220" spans="5:7" ht="12.75">
      <c r="E220" s="35"/>
      <c r="F220" s="35"/>
      <c r="G220" s="35"/>
    </row>
    <row r="221" spans="5:7" ht="12.75">
      <c r="E221" s="35"/>
      <c r="F221" s="35"/>
      <c r="G221" s="35"/>
    </row>
    <row r="222" spans="5:7" ht="12.75">
      <c r="E222" s="35"/>
      <c r="F222" s="35"/>
      <c r="G222" s="35"/>
    </row>
    <row r="223" spans="5:7" ht="12.75">
      <c r="E223" s="35"/>
      <c r="F223" s="35"/>
      <c r="G223" s="35"/>
    </row>
    <row r="224" spans="5:7" ht="12.75">
      <c r="E224" s="35"/>
      <c r="F224" s="35"/>
      <c r="G224" s="35"/>
    </row>
    <row r="225" spans="5:7" ht="12.75">
      <c r="E225" s="35"/>
      <c r="F225" s="35"/>
      <c r="G225" s="35"/>
    </row>
    <row r="226" spans="5:7" ht="12.75">
      <c r="E226" s="35"/>
      <c r="F226" s="35"/>
      <c r="G226" s="35"/>
    </row>
    <row r="227" spans="5:7" ht="12.75">
      <c r="E227" s="35"/>
      <c r="F227" s="35"/>
      <c r="G227" s="35"/>
    </row>
    <row r="228" spans="5:7" ht="12.75">
      <c r="E228" s="35"/>
      <c r="F228" s="35"/>
      <c r="G228" s="35"/>
    </row>
    <row r="229" spans="5:7" ht="12.75">
      <c r="E229" s="35"/>
      <c r="F229" s="35"/>
      <c r="G229" s="35"/>
    </row>
    <row r="230" spans="5:7" ht="12.75">
      <c r="E230" s="35"/>
      <c r="F230" s="35"/>
      <c r="G230" s="35"/>
    </row>
    <row r="231" spans="5:7" ht="12.75">
      <c r="E231" s="35"/>
      <c r="F231" s="35"/>
      <c r="G231" s="35"/>
    </row>
    <row r="232" spans="5:7" ht="12.75">
      <c r="E232" s="35"/>
      <c r="F232" s="35"/>
      <c r="G232" s="35"/>
    </row>
    <row r="233" spans="5:7" ht="12.75">
      <c r="E233" s="35"/>
      <c r="F233" s="35"/>
      <c r="G233" s="35"/>
    </row>
    <row r="234" spans="5:7" ht="12.75">
      <c r="E234" s="35"/>
      <c r="F234" s="35"/>
      <c r="G234" s="35"/>
    </row>
    <row r="235" spans="5:7" ht="12.75">
      <c r="E235" s="35"/>
      <c r="F235" s="35"/>
      <c r="G235" s="35"/>
    </row>
    <row r="236" spans="5:7" ht="12.75">
      <c r="E236" s="35"/>
      <c r="F236" s="35"/>
      <c r="G236" s="35"/>
    </row>
    <row r="237" spans="5:7" ht="12.75">
      <c r="E237" s="35"/>
      <c r="F237" s="35"/>
      <c r="G237" s="35"/>
    </row>
    <row r="238" spans="5:7" ht="12.75">
      <c r="E238" s="35"/>
      <c r="F238" s="35"/>
      <c r="G238" s="35"/>
    </row>
    <row r="239" spans="5:7" ht="12.75">
      <c r="E239" s="35"/>
      <c r="F239" s="35"/>
      <c r="G239" s="35"/>
    </row>
    <row r="240" spans="5:7" ht="12.75">
      <c r="E240" s="35"/>
      <c r="F240" s="35"/>
      <c r="G240" s="35"/>
    </row>
    <row r="241" spans="5:7" ht="12.75">
      <c r="E241" s="35"/>
      <c r="F241" s="35"/>
      <c r="G241" s="35"/>
    </row>
    <row r="242" spans="5:7" ht="12.75">
      <c r="E242" s="35"/>
      <c r="F242" s="35"/>
      <c r="G242" s="35"/>
    </row>
    <row r="243" spans="5:7" ht="12.75">
      <c r="E243" s="35"/>
      <c r="F243" s="35"/>
      <c r="G243" s="35"/>
    </row>
    <row r="244" spans="5:7" ht="12.75">
      <c r="E244" s="35"/>
      <c r="F244" s="35"/>
      <c r="G244" s="35"/>
    </row>
    <row r="245" spans="5:7" ht="12.75">
      <c r="E245" s="35"/>
      <c r="F245" s="35"/>
      <c r="G245" s="35"/>
    </row>
    <row r="246" spans="5:7" ht="12.75">
      <c r="E246" s="35"/>
      <c r="F246" s="35"/>
      <c r="G246" s="35"/>
    </row>
    <row r="247" spans="5:7" ht="12.75">
      <c r="E247" s="35"/>
      <c r="F247" s="35"/>
      <c r="G247" s="35"/>
    </row>
    <row r="248" spans="5:7" ht="12.75">
      <c r="E248" s="35"/>
      <c r="F248" s="35"/>
      <c r="G248" s="35"/>
    </row>
    <row r="249" spans="5:7" ht="12.75">
      <c r="E249" s="35"/>
      <c r="F249" s="35"/>
      <c r="G249" s="35"/>
    </row>
    <row r="250" spans="5:7" ht="12.75">
      <c r="E250" s="35"/>
      <c r="F250" s="35"/>
      <c r="G250" s="35"/>
    </row>
    <row r="251" spans="5:7" ht="12.75">
      <c r="E251" s="35"/>
      <c r="F251" s="35"/>
      <c r="G251" s="35"/>
    </row>
    <row r="252" spans="5:7" ht="12.75">
      <c r="E252" s="35"/>
      <c r="F252" s="35"/>
      <c r="G252" s="35"/>
    </row>
    <row r="253" spans="5:7" ht="12.75">
      <c r="E253" s="35"/>
      <c r="F253" s="35"/>
      <c r="G253" s="35"/>
    </row>
    <row r="254" spans="5:7" ht="12.75">
      <c r="E254" s="35"/>
      <c r="F254" s="35"/>
      <c r="G254" s="35"/>
    </row>
    <row r="255" spans="5:7" ht="12.75">
      <c r="E255" s="35"/>
      <c r="F255" s="35"/>
      <c r="G255" s="35"/>
    </row>
    <row r="256" spans="5:7" ht="12.75">
      <c r="E256" s="35"/>
      <c r="F256" s="35"/>
      <c r="G256" s="35"/>
    </row>
    <row r="257" spans="5:7" ht="12.75">
      <c r="E257" s="35"/>
      <c r="F257" s="35"/>
      <c r="G257" s="35"/>
    </row>
    <row r="258" spans="5:7" ht="12.75">
      <c r="E258" s="35"/>
      <c r="F258" s="35"/>
      <c r="G258" s="35"/>
    </row>
    <row r="259" spans="5:7" ht="12.75">
      <c r="E259" s="35"/>
      <c r="F259" s="35"/>
      <c r="G259" s="35"/>
    </row>
    <row r="260" spans="5:7" ht="12.75">
      <c r="E260" s="35"/>
      <c r="F260" s="35"/>
      <c r="G260" s="35"/>
    </row>
    <row r="261" spans="5:7" ht="12.75">
      <c r="E261" s="35"/>
      <c r="F261" s="35"/>
      <c r="G261" s="35"/>
    </row>
    <row r="262" spans="5:7" ht="12.75">
      <c r="E262" s="35"/>
      <c r="F262" s="35"/>
      <c r="G262" s="35"/>
    </row>
    <row r="263" spans="5:7" ht="12.75">
      <c r="E263" s="35"/>
      <c r="F263" s="35"/>
      <c r="G263" s="35"/>
    </row>
    <row r="264" spans="5:7" ht="12.75">
      <c r="E264" s="35"/>
      <c r="F264" s="35"/>
      <c r="G264" s="35"/>
    </row>
    <row r="265" spans="5:7" ht="12.75">
      <c r="E265" s="35"/>
      <c r="F265" s="35"/>
      <c r="G265" s="35"/>
    </row>
    <row r="266" spans="5:7" ht="12.75">
      <c r="E266" s="35"/>
      <c r="F266" s="35"/>
      <c r="G266" s="35"/>
    </row>
    <row r="267" spans="5:7" ht="12.75">
      <c r="E267" s="35"/>
      <c r="F267" s="35"/>
      <c r="G267" s="35"/>
    </row>
    <row r="268" spans="5:7" ht="12.75">
      <c r="E268" s="35"/>
      <c r="F268" s="35"/>
      <c r="G268" s="35"/>
    </row>
    <row r="269" spans="5:7" ht="12.75">
      <c r="E269" s="35"/>
      <c r="F269" s="35"/>
      <c r="G269" s="35"/>
    </row>
    <row r="270" spans="5:7" ht="12.75">
      <c r="E270" s="35"/>
      <c r="F270" s="35"/>
      <c r="G270" s="35"/>
    </row>
    <row r="271" spans="5:7" ht="12.75">
      <c r="E271" s="35"/>
      <c r="F271" s="35"/>
      <c r="G271" s="35"/>
    </row>
    <row r="272" spans="5:7" ht="12.75">
      <c r="E272" s="35"/>
      <c r="F272" s="35"/>
      <c r="G272" s="35"/>
    </row>
    <row r="273" spans="5:7" ht="12.75">
      <c r="E273" s="35"/>
      <c r="F273" s="35"/>
      <c r="G273" s="35"/>
    </row>
    <row r="274" spans="5:7" ht="12.75">
      <c r="E274" s="35"/>
      <c r="F274" s="35"/>
      <c r="G274" s="35"/>
    </row>
    <row r="275" spans="5:7" ht="12.75">
      <c r="E275" s="35"/>
      <c r="F275" s="35"/>
      <c r="G275" s="35"/>
    </row>
    <row r="276" spans="5:7" ht="12.75">
      <c r="E276" s="35"/>
      <c r="F276" s="35"/>
      <c r="G276" s="35"/>
    </row>
    <row r="277" spans="5:7" ht="12.75">
      <c r="E277" s="35"/>
      <c r="F277" s="35"/>
      <c r="G277" s="35"/>
    </row>
    <row r="278" spans="5:7" ht="12.75">
      <c r="E278" s="35"/>
      <c r="F278" s="35"/>
      <c r="G278" s="35"/>
    </row>
    <row r="279" spans="5:7" ht="12.75">
      <c r="E279" s="35"/>
      <c r="F279" s="35"/>
      <c r="G279" s="35"/>
    </row>
    <row r="280" spans="5:7" ht="12.75">
      <c r="E280" s="35"/>
      <c r="F280" s="35"/>
      <c r="G280" s="35"/>
    </row>
    <row r="281" spans="5:7" ht="12.75">
      <c r="E281" s="35"/>
      <c r="F281" s="35"/>
      <c r="G281" s="35"/>
    </row>
    <row r="282" spans="5:7" ht="12.75">
      <c r="E282" s="35"/>
      <c r="F282" s="35"/>
      <c r="G282" s="35"/>
    </row>
    <row r="283" spans="5:7" ht="12.75">
      <c r="E283" s="35"/>
      <c r="F283" s="35"/>
      <c r="G283" s="35"/>
    </row>
    <row r="284" spans="5:7" ht="12.75">
      <c r="E284" s="35"/>
      <c r="F284" s="35"/>
      <c r="G284" s="35"/>
    </row>
    <row r="285" spans="5:7" ht="12.75">
      <c r="E285" s="35"/>
      <c r="F285" s="35"/>
      <c r="G285" s="35"/>
    </row>
    <row r="286" spans="5:7" ht="12.75">
      <c r="E286" s="35"/>
      <c r="F286" s="35"/>
      <c r="G286" s="35"/>
    </row>
    <row r="287" spans="5:7" ht="12.75">
      <c r="E287" s="35"/>
      <c r="F287" s="35"/>
      <c r="G287" s="35"/>
    </row>
    <row r="288" spans="5:7" ht="12.75">
      <c r="E288" s="35"/>
      <c r="F288" s="35"/>
      <c r="G288" s="35"/>
    </row>
    <row r="289" spans="5:7" ht="12.75">
      <c r="E289" s="35"/>
      <c r="F289" s="35"/>
      <c r="G289" s="35"/>
    </row>
    <row r="290" spans="5:7" ht="12.75">
      <c r="E290" s="35"/>
      <c r="F290" s="35"/>
      <c r="G290" s="35"/>
    </row>
    <row r="291" spans="5:7" ht="12.75">
      <c r="E291" s="35"/>
      <c r="F291" s="35"/>
      <c r="G291" s="35"/>
    </row>
    <row r="292" spans="5:7" ht="12.75">
      <c r="E292" s="35"/>
      <c r="F292" s="35"/>
      <c r="G292" s="35"/>
    </row>
    <row r="293" spans="5:7" ht="12.75">
      <c r="E293" s="35"/>
      <c r="F293" s="35"/>
      <c r="G293" s="35"/>
    </row>
    <row r="294" spans="5:7" ht="12.75">
      <c r="E294" s="35"/>
      <c r="F294" s="35"/>
      <c r="G294" s="35"/>
    </row>
    <row r="295" spans="5:7" ht="12.75">
      <c r="E295" s="35"/>
      <c r="F295" s="35"/>
      <c r="G295" s="35"/>
    </row>
    <row r="296" spans="5:7" ht="12.75">
      <c r="E296" s="35"/>
      <c r="F296" s="35"/>
      <c r="G296" s="35"/>
    </row>
    <row r="297" spans="5:7" ht="12.75">
      <c r="E297" s="35"/>
      <c r="F297" s="35"/>
      <c r="G297" s="35"/>
    </row>
    <row r="298" spans="5:7" ht="12.75">
      <c r="E298" s="35"/>
      <c r="F298" s="35"/>
      <c r="G298" s="35"/>
    </row>
    <row r="299" spans="5:7" ht="12.75">
      <c r="E299" s="35"/>
      <c r="F299" s="35"/>
      <c r="G299" s="35"/>
    </row>
    <row r="300" spans="5:7" ht="12.75">
      <c r="E300" s="35"/>
      <c r="F300" s="35"/>
      <c r="G300" s="35"/>
    </row>
    <row r="301" spans="5:7" ht="12.75">
      <c r="E301" s="35"/>
      <c r="F301" s="35"/>
      <c r="G301" s="35"/>
    </row>
    <row r="302" spans="5:7" ht="12.75">
      <c r="E302" s="35"/>
      <c r="F302" s="35"/>
      <c r="G302" s="35"/>
    </row>
    <row r="303" spans="5:7" ht="12.75">
      <c r="E303" s="35"/>
      <c r="F303" s="35"/>
      <c r="G303" s="35"/>
    </row>
    <row r="304" spans="5:7" ht="12.75">
      <c r="E304" s="35"/>
      <c r="F304" s="35"/>
      <c r="G304" s="35"/>
    </row>
    <row r="305" spans="5:7" ht="12.75">
      <c r="E305" s="35"/>
      <c r="F305" s="35"/>
      <c r="G305" s="35"/>
    </row>
    <row r="306" spans="5:7" ht="12.75">
      <c r="E306" s="35"/>
      <c r="F306" s="35"/>
      <c r="G306" s="35"/>
    </row>
    <row r="307" spans="5:7" ht="12.75">
      <c r="E307" s="35"/>
      <c r="F307" s="35"/>
      <c r="G307" s="35"/>
    </row>
    <row r="308" spans="5:7" ht="12.75">
      <c r="E308" s="35"/>
      <c r="F308" s="35"/>
      <c r="G308" s="35"/>
    </row>
    <row r="309" spans="5:7" ht="12.75">
      <c r="E309" s="35"/>
      <c r="F309" s="35"/>
      <c r="G309" s="35"/>
    </row>
    <row r="310" spans="5:7" ht="12.75">
      <c r="E310" s="35"/>
      <c r="F310" s="35"/>
      <c r="G310" s="35"/>
    </row>
    <row r="311" spans="5:7" ht="12.75">
      <c r="E311" s="35"/>
      <c r="F311" s="35"/>
      <c r="G311" s="35"/>
    </row>
    <row r="312" spans="5:7" ht="12.75">
      <c r="E312" s="35"/>
      <c r="F312" s="35"/>
      <c r="G312" s="35"/>
    </row>
    <row r="313" spans="5:7" ht="12.75">
      <c r="E313" s="35"/>
      <c r="F313" s="35"/>
      <c r="G313" s="35"/>
    </row>
    <row r="314" spans="5:7" ht="12.75">
      <c r="E314" s="35"/>
      <c r="F314" s="35"/>
      <c r="G314" s="35"/>
    </row>
    <row r="315" spans="5:7" ht="12.75">
      <c r="E315" s="35"/>
      <c r="F315" s="35"/>
      <c r="G315" s="35"/>
    </row>
    <row r="316" spans="5:7" ht="12.75">
      <c r="E316" s="35"/>
      <c r="F316" s="35"/>
      <c r="G316" s="35"/>
    </row>
    <row r="317" spans="5:7" ht="12.75">
      <c r="E317" s="35"/>
      <c r="F317" s="35"/>
      <c r="G317" s="35"/>
    </row>
    <row r="318" spans="5:7" ht="12.75">
      <c r="E318" s="35"/>
      <c r="F318" s="35"/>
      <c r="G318" s="35"/>
    </row>
    <row r="319" spans="5:7" ht="12.75">
      <c r="E319" s="35"/>
      <c r="F319" s="35"/>
      <c r="G319" s="35"/>
    </row>
    <row r="320" spans="5:7" ht="12.75">
      <c r="E320" s="35"/>
      <c r="F320" s="35"/>
      <c r="G320" s="35"/>
    </row>
    <row r="321" spans="5:7" ht="12.75">
      <c r="E321" s="35"/>
      <c r="F321" s="35"/>
      <c r="G321" s="35"/>
    </row>
    <row r="322" spans="5:7" ht="12.75">
      <c r="E322" s="35"/>
      <c r="F322" s="35"/>
      <c r="G322" s="35"/>
    </row>
    <row r="323" spans="5:7" ht="12.75">
      <c r="E323" s="35"/>
      <c r="F323" s="35"/>
      <c r="G323" s="35"/>
    </row>
    <row r="324" spans="5:7" ht="12.75">
      <c r="E324" s="35"/>
      <c r="F324" s="35"/>
      <c r="G324" s="35"/>
    </row>
    <row r="325" spans="5:7" ht="12.75">
      <c r="E325" s="35"/>
      <c r="F325" s="35"/>
      <c r="G325" s="35"/>
    </row>
    <row r="326" spans="5:7" ht="12.75">
      <c r="E326" s="35"/>
      <c r="F326" s="35"/>
      <c r="G326" s="35"/>
    </row>
    <row r="327" spans="5:7" ht="12.75">
      <c r="E327" s="35"/>
      <c r="F327" s="35"/>
      <c r="G327" s="35"/>
    </row>
    <row r="328" spans="5:7" ht="12.75">
      <c r="E328" s="35"/>
      <c r="F328" s="35"/>
      <c r="G328" s="35"/>
    </row>
    <row r="329" spans="5:7" ht="12.75">
      <c r="E329" s="35"/>
      <c r="F329" s="35"/>
      <c r="G329" s="35"/>
    </row>
    <row r="330" spans="5:7" ht="12.75">
      <c r="E330" s="35"/>
      <c r="F330" s="35"/>
      <c r="G330" s="35"/>
    </row>
    <row r="331" spans="5:7" ht="12.75">
      <c r="E331" s="35"/>
      <c r="F331" s="35"/>
      <c r="G331" s="35"/>
    </row>
    <row r="332" spans="5:7" ht="12.75">
      <c r="E332" s="35"/>
      <c r="F332" s="35"/>
      <c r="G332" s="35"/>
    </row>
    <row r="333" spans="5:7" ht="12.75">
      <c r="E333" s="35"/>
      <c r="F333" s="35"/>
      <c r="G333" s="35"/>
    </row>
    <row r="334" spans="5:7" ht="12.75">
      <c r="E334" s="35"/>
      <c r="F334" s="35"/>
      <c r="G334" s="35"/>
    </row>
    <row r="335" spans="5:7" ht="12.75">
      <c r="E335" s="35"/>
      <c r="F335" s="35"/>
      <c r="G335" s="35"/>
    </row>
    <row r="336" spans="5:7" ht="12.75">
      <c r="E336" s="35"/>
      <c r="F336" s="35"/>
      <c r="G336" s="35"/>
    </row>
    <row r="337" spans="5:7" ht="12.75">
      <c r="E337" s="35"/>
      <c r="F337" s="35"/>
      <c r="G337" s="35"/>
    </row>
    <row r="338" spans="5:7" ht="12.75">
      <c r="E338" s="35"/>
      <c r="F338" s="35"/>
      <c r="G338" s="35"/>
    </row>
    <row r="339" spans="5:7" ht="12.75">
      <c r="E339" s="35"/>
      <c r="F339" s="35"/>
      <c r="G339" s="35"/>
    </row>
    <row r="340" spans="5:7" ht="12.75">
      <c r="E340" s="35"/>
      <c r="F340" s="35"/>
      <c r="G340" s="35"/>
    </row>
    <row r="341" spans="5:7" ht="12.75">
      <c r="E341" s="35"/>
      <c r="F341" s="35"/>
      <c r="G341" s="35"/>
    </row>
    <row r="342" spans="5:7" ht="12.75">
      <c r="E342" s="35"/>
      <c r="F342" s="35"/>
      <c r="G342" s="35"/>
    </row>
    <row r="343" spans="5:7" ht="12.75">
      <c r="E343" s="35"/>
      <c r="F343" s="35"/>
      <c r="G343" s="35"/>
    </row>
    <row r="344" spans="5:7" ht="12.75">
      <c r="E344" s="35"/>
      <c r="F344" s="35"/>
      <c r="G344" s="35"/>
    </row>
    <row r="345" spans="5:7" ht="12.75">
      <c r="E345" s="35"/>
      <c r="F345" s="35"/>
      <c r="G345" s="35"/>
    </row>
    <row r="346" spans="5:7" ht="12.75">
      <c r="E346" s="35"/>
      <c r="F346" s="35"/>
      <c r="G346" s="35"/>
    </row>
    <row r="347" spans="5:7" ht="12.75">
      <c r="E347" s="35"/>
      <c r="F347" s="35"/>
      <c r="G347" s="35"/>
    </row>
    <row r="348" spans="5:7" ht="12.75">
      <c r="E348" s="35"/>
      <c r="F348" s="35"/>
      <c r="G348" s="35"/>
    </row>
    <row r="349" spans="5:7" ht="12.75">
      <c r="E349" s="35"/>
      <c r="F349" s="35"/>
      <c r="G349" s="35"/>
    </row>
    <row r="350" spans="5:7" ht="12.75">
      <c r="E350" s="35"/>
      <c r="F350" s="35"/>
      <c r="G350" s="35"/>
    </row>
    <row r="351" spans="5:7" ht="12.75">
      <c r="E351" s="35"/>
      <c r="F351" s="35"/>
      <c r="G351" s="35"/>
    </row>
    <row r="352" spans="5:7" ht="12.75">
      <c r="E352" s="35"/>
      <c r="F352" s="35"/>
      <c r="G352" s="35"/>
    </row>
    <row r="353" spans="5:7" ht="12.75">
      <c r="E353" s="35"/>
      <c r="F353" s="35"/>
      <c r="G353" s="35"/>
    </row>
    <row r="354" spans="5:7" ht="12.75">
      <c r="E354" s="35"/>
      <c r="F354" s="35"/>
      <c r="G354" s="35"/>
    </row>
    <row r="355" spans="5:7" ht="12.75">
      <c r="E355" s="35"/>
      <c r="F355" s="35"/>
      <c r="G355" s="35"/>
    </row>
    <row r="356" spans="5:7" ht="12.75">
      <c r="E356" s="35"/>
      <c r="F356" s="35"/>
      <c r="G356" s="35"/>
    </row>
    <row r="357" spans="5:7" ht="12.75">
      <c r="E357" s="35"/>
      <c r="F357" s="35"/>
      <c r="G357" s="35"/>
    </row>
    <row r="358" spans="5:7" ht="12.75">
      <c r="E358" s="35"/>
      <c r="F358" s="35"/>
      <c r="G358" s="35"/>
    </row>
    <row r="359" spans="5:7" ht="12.75">
      <c r="E359" s="35"/>
      <c r="F359" s="35"/>
      <c r="G359" s="35"/>
    </row>
    <row r="360" spans="5:7" ht="12.75">
      <c r="E360" s="35"/>
      <c r="F360" s="35"/>
      <c r="G360" s="35"/>
    </row>
    <row r="361" spans="5:7" ht="12.75">
      <c r="E361" s="35"/>
      <c r="F361" s="35"/>
      <c r="G361" s="35"/>
    </row>
    <row r="362" spans="5:7" ht="12.75">
      <c r="E362" s="35"/>
      <c r="F362" s="35"/>
      <c r="G362" s="35"/>
    </row>
    <row r="363" spans="5:7" ht="12.75">
      <c r="E363" s="35"/>
      <c r="F363" s="35"/>
      <c r="G363" s="35"/>
    </row>
    <row r="364" spans="5:7" ht="12.75">
      <c r="E364" s="35"/>
      <c r="F364" s="35"/>
      <c r="G364" s="35"/>
    </row>
    <row r="365" spans="5:7" ht="12.75">
      <c r="E365" s="35"/>
      <c r="F365" s="35"/>
      <c r="G365" s="35"/>
    </row>
    <row r="366" spans="5:7" ht="12.75">
      <c r="E366" s="35"/>
      <c r="F366" s="35"/>
      <c r="G366" s="35"/>
    </row>
    <row r="367" spans="5:7" ht="12.75">
      <c r="E367" s="35"/>
      <c r="F367" s="35"/>
      <c r="G367" s="35"/>
    </row>
    <row r="368" spans="5:7" ht="12.75">
      <c r="E368" s="35"/>
      <c r="F368" s="35"/>
      <c r="G368" s="35"/>
    </row>
    <row r="369" spans="5:7" ht="12.75">
      <c r="E369" s="35"/>
      <c r="F369" s="35"/>
      <c r="G369" s="35"/>
    </row>
  </sheetData>
  <sheetProtection/>
  <mergeCells count="14">
    <mergeCell ref="H10:H11"/>
    <mergeCell ref="G2:J4"/>
    <mergeCell ref="A5:J5"/>
    <mergeCell ref="A7:J7"/>
    <mergeCell ref="A8:J8"/>
    <mergeCell ref="A6:J6"/>
    <mergeCell ref="D9:I9"/>
    <mergeCell ref="A10:A11"/>
    <mergeCell ref="B10:B11"/>
    <mergeCell ref="C10:C11"/>
    <mergeCell ref="D10:D11"/>
    <mergeCell ref="E10:E11"/>
    <mergeCell ref="F10:F11"/>
    <mergeCell ref="G10:G11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3">
      <selection activeCell="A14" sqref="A14:F14"/>
    </sheetView>
  </sheetViews>
  <sheetFormatPr defaultColWidth="9.140625" defaultRowHeight="12.75"/>
  <cols>
    <col min="1" max="1" width="11.8515625" style="1" customWidth="1"/>
    <col min="2" max="2" width="33.57421875" style="1" customWidth="1"/>
    <col min="3" max="5" width="13.57421875" style="1" customWidth="1"/>
    <col min="6" max="6" width="11.140625" style="1" customWidth="1"/>
    <col min="7" max="7" width="11.00390625" style="1" customWidth="1"/>
    <col min="8" max="16384" width="9.140625" style="1" customWidth="1"/>
  </cols>
  <sheetData>
    <row r="1" ht="12.75">
      <c r="F1" s="2" t="s">
        <v>89</v>
      </c>
    </row>
    <row r="2" spans="4:6" ht="6" customHeight="1">
      <c r="D2" s="214" t="str">
        <f>Д!D2</f>
        <v>до рішення сесії районної ради від ____ червня 2021 року "Про внесення змін до рішення третьої сесії районної ради від 24 грудня 2020 року  "Про районний бюджет на 2021 рік" </v>
      </c>
      <c r="E2" s="214"/>
      <c r="F2" s="214"/>
    </row>
    <row r="3" spans="3:6" ht="56.25" customHeight="1">
      <c r="C3" s="6"/>
      <c r="D3" s="214"/>
      <c r="E3" s="214"/>
      <c r="F3" s="214"/>
    </row>
    <row r="4" spans="9:10" ht="12.75">
      <c r="I4" s="47"/>
      <c r="J4" s="47"/>
    </row>
    <row r="5" spans="1:10" ht="18.75">
      <c r="A5" s="230" t="s">
        <v>183</v>
      </c>
      <c r="B5" s="230"/>
      <c r="C5" s="230"/>
      <c r="D5" s="230"/>
      <c r="E5" s="230"/>
      <c r="F5" s="230"/>
      <c r="I5" s="47"/>
      <c r="J5" s="47"/>
    </row>
    <row r="6" spans="1:10" ht="18.75">
      <c r="A6" s="230" t="s">
        <v>184</v>
      </c>
      <c r="B6" s="230"/>
      <c r="C6" s="230"/>
      <c r="D6" s="230"/>
      <c r="E6" s="230"/>
      <c r="F6" s="230"/>
      <c r="I6" s="47"/>
      <c r="J6" s="47"/>
    </row>
    <row r="7" spans="1:6" ht="18.75" customHeight="1">
      <c r="A7" s="231" t="s">
        <v>43</v>
      </c>
      <c r="B7" s="231"/>
      <c r="C7" s="231"/>
      <c r="D7" s="231"/>
      <c r="E7" s="231"/>
      <c r="F7" s="231"/>
    </row>
    <row r="8" spans="1:6" ht="12.75" customHeight="1">
      <c r="A8" s="232" t="s">
        <v>30</v>
      </c>
      <c r="B8" s="232"/>
      <c r="C8" s="232"/>
      <c r="D8" s="232"/>
      <c r="E8" s="232"/>
      <c r="F8" s="232"/>
    </row>
    <row r="9" spans="6:10" ht="12.75">
      <c r="F9" s="2" t="s">
        <v>114</v>
      </c>
      <c r="I9" s="47"/>
      <c r="J9" s="47"/>
    </row>
    <row r="10" spans="1:10" ht="12.75" customHeight="1">
      <c r="A10" s="233" t="s">
        <v>1</v>
      </c>
      <c r="B10" s="233" t="s">
        <v>80</v>
      </c>
      <c r="C10" s="236" t="s">
        <v>34</v>
      </c>
      <c r="D10" s="233" t="s">
        <v>3</v>
      </c>
      <c r="E10" s="239" t="s">
        <v>4</v>
      </c>
      <c r="F10" s="240"/>
      <c r="I10" s="47"/>
      <c r="J10" s="47"/>
    </row>
    <row r="11" spans="1:10" ht="12.75" customHeight="1">
      <c r="A11" s="235"/>
      <c r="B11" s="235"/>
      <c r="C11" s="237"/>
      <c r="D11" s="235"/>
      <c r="E11" s="233" t="s">
        <v>29</v>
      </c>
      <c r="F11" s="233" t="s">
        <v>35</v>
      </c>
      <c r="I11" s="47"/>
      <c r="J11" s="47"/>
    </row>
    <row r="12" spans="1:10" ht="28.5" customHeight="1">
      <c r="A12" s="234"/>
      <c r="B12" s="234"/>
      <c r="C12" s="238"/>
      <c r="D12" s="234"/>
      <c r="E12" s="234"/>
      <c r="F12" s="234"/>
      <c r="I12" s="47"/>
      <c r="J12" s="47"/>
    </row>
    <row r="13" spans="1:10" s="11" customFormat="1" ht="11.25">
      <c r="A13" s="142">
        <v>1</v>
      </c>
      <c r="B13" s="142">
        <v>2</v>
      </c>
      <c r="C13" s="10">
        <v>3</v>
      </c>
      <c r="D13" s="142">
        <v>4</v>
      </c>
      <c r="E13" s="142">
        <v>5</v>
      </c>
      <c r="F13" s="142">
        <v>6</v>
      </c>
      <c r="I13" s="48"/>
      <c r="J13" s="48"/>
    </row>
    <row r="14" spans="1:10" ht="26.25" customHeight="1">
      <c r="A14" s="227" t="s">
        <v>81</v>
      </c>
      <c r="B14" s="228"/>
      <c r="C14" s="228"/>
      <c r="D14" s="228"/>
      <c r="E14" s="228"/>
      <c r="F14" s="229"/>
      <c r="I14" s="47"/>
      <c r="J14" s="47"/>
    </row>
    <row r="15" spans="1:11" s="52" customFormat="1" ht="26.25" customHeight="1">
      <c r="A15" s="138">
        <v>200000</v>
      </c>
      <c r="B15" s="49" t="s">
        <v>82</v>
      </c>
      <c r="C15" s="154">
        <v>2492860.39</v>
      </c>
      <c r="D15" s="155">
        <v>1892815.84</v>
      </c>
      <c r="E15" s="155">
        <v>600044.55</v>
      </c>
      <c r="F15" s="155">
        <v>600044.55</v>
      </c>
      <c r="I15" s="53"/>
      <c r="J15" s="53"/>
      <c r="K15" s="53"/>
    </row>
    <row r="16" spans="1:11" s="52" customFormat="1" ht="26.25" customHeight="1">
      <c r="A16" s="138">
        <v>208000</v>
      </c>
      <c r="B16" s="49" t="s">
        <v>83</v>
      </c>
      <c r="C16" s="154">
        <v>2492860.39</v>
      </c>
      <c r="D16" s="155">
        <v>1892815.84</v>
      </c>
      <c r="E16" s="155">
        <v>600044.55</v>
      </c>
      <c r="F16" s="155">
        <v>600044.55</v>
      </c>
      <c r="I16" s="53"/>
      <c r="J16" s="53"/>
      <c r="K16" s="53"/>
    </row>
    <row r="17" spans="1:6" ht="26.25" customHeight="1">
      <c r="A17" s="139">
        <v>208100</v>
      </c>
      <c r="B17" s="54" t="s">
        <v>84</v>
      </c>
      <c r="C17" s="156">
        <v>2492860.39</v>
      </c>
      <c r="D17" s="157">
        <v>1892815.84</v>
      </c>
      <c r="E17" s="157">
        <v>600044.55</v>
      </c>
      <c r="F17" s="157">
        <v>600044.55</v>
      </c>
    </row>
    <row r="18" spans="1:6" ht="26.25" customHeight="1">
      <c r="A18" s="57" t="s">
        <v>40</v>
      </c>
      <c r="B18" s="58" t="s">
        <v>85</v>
      </c>
      <c r="C18" s="154">
        <v>2492860.39</v>
      </c>
      <c r="D18" s="154">
        <v>1892815.84</v>
      </c>
      <c r="E18" s="154">
        <v>600044.55</v>
      </c>
      <c r="F18" s="154">
        <v>600044.55</v>
      </c>
    </row>
    <row r="19" spans="1:6" ht="26.25" customHeight="1">
      <c r="A19" s="227" t="s">
        <v>86</v>
      </c>
      <c r="B19" s="228"/>
      <c r="C19" s="228"/>
      <c r="D19" s="228"/>
      <c r="E19" s="228"/>
      <c r="F19" s="229"/>
    </row>
    <row r="20" spans="1:11" s="52" customFormat="1" ht="26.25" customHeight="1">
      <c r="A20" s="138">
        <v>600000</v>
      </c>
      <c r="B20" s="49" t="s">
        <v>87</v>
      </c>
      <c r="C20" s="159">
        <v>2492860.39</v>
      </c>
      <c r="D20" s="160">
        <v>1892815.84</v>
      </c>
      <c r="E20" s="160">
        <v>600044.55</v>
      </c>
      <c r="F20" s="160">
        <v>600044.55</v>
      </c>
      <c r="I20" s="53"/>
      <c r="J20" s="53"/>
      <c r="K20" s="53"/>
    </row>
    <row r="21" spans="1:6" ht="26.25" customHeight="1">
      <c r="A21" s="138">
        <v>602000</v>
      </c>
      <c r="B21" s="49" t="s">
        <v>88</v>
      </c>
      <c r="C21" s="159">
        <v>2492860.39</v>
      </c>
      <c r="D21" s="160">
        <v>1892815.84</v>
      </c>
      <c r="E21" s="160">
        <v>600044.55</v>
      </c>
      <c r="F21" s="160">
        <v>600044.55</v>
      </c>
    </row>
    <row r="22" spans="1:6" ht="26.25" customHeight="1">
      <c r="A22" s="139">
        <v>602100</v>
      </c>
      <c r="B22" s="54" t="s">
        <v>84</v>
      </c>
      <c r="C22" s="161">
        <v>2492860.39</v>
      </c>
      <c r="D22" s="162">
        <v>1892815.84</v>
      </c>
      <c r="E22" s="162">
        <v>600044.55</v>
      </c>
      <c r="F22" s="162">
        <v>600044.55</v>
      </c>
    </row>
    <row r="23" spans="1:6" ht="26.25" customHeight="1">
      <c r="A23" s="57" t="s">
        <v>40</v>
      </c>
      <c r="B23" s="58" t="s">
        <v>85</v>
      </c>
      <c r="C23" s="159">
        <v>2492860.39</v>
      </c>
      <c r="D23" s="159">
        <v>1892815.84</v>
      </c>
      <c r="E23" s="159">
        <v>600044.55</v>
      </c>
      <c r="F23" s="159">
        <v>600044.55</v>
      </c>
    </row>
    <row r="24" spans="1:6" s="109" customFormat="1" ht="12.75">
      <c r="A24" s="135"/>
      <c r="B24" s="136"/>
      <c r="C24" s="137"/>
      <c r="D24" s="137"/>
      <c r="E24" s="137"/>
      <c r="F24" s="137"/>
    </row>
    <row r="25" spans="2:7" ht="15">
      <c r="B25" s="4" t="s">
        <v>44</v>
      </c>
      <c r="C25" s="44"/>
      <c r="D25" s="44"/>
      <c r="E25" s="3"/>
      <c r="F25" s="3"/>
      <c r="G25" s="3"/>
    </row>
    <row r="26" spans="2:7" ht="15">
      <c r="B26" s="12" t="s">
        <v>45</v>
      </c>
      <c r="C26" s="44"/>
      <c r="D26" s="44"/>
      <c r="E26" s="44"/>
      <c r="F26" s="5" t="s">
        <v>57</v>
      </c>
      <c r="G26" s="3"/>
    </row>
    <row r="28" ht="12.75">
      <c r="C28" s="90">
        <f>Д!C29-В!P32+C23</f>
        <v>0</v>
      </c>
    </row>
  </sheetData>
  <sheetProtection/>
  <mergeCells count="14">
    <mergeCell ref="C10:C12"/>
    <mergeCell ref="D10:D12"/>
    <mergeCell ref="E10:F10"/>
    <mergeCell ref="F11:F12"/>
    <mergeCell ref="A19:F19"/>
    <mergeCell ref="A6:F6"/>
    <mergeCell ref="D2:F3"/>
    <mergeCell ref="A5:F5"/>
    <mergeCell ref="A7:F7"/>
    <mergeCell ref="A8:F8"/>
    <mergeCell ref="E11:E12"/>
    <mergeCell ref="A14:F14"/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0" zoomScaleSheetLayoutView="80" zoomScalePageLayoutView="0" workbookViewId="0" topLeftCell="A7">
      <selection activeCell="E14" sqref="E14"/>
    </sheetView>
  </sheetViews>
  <sheetFormatPr defaultColWidth="9.140625" defaultRowHeight="12.75"/>
  <cols>
    <col min="1" max="3" width="13.140625" style="113" customWidth="1"/>
    <col min="4" max="4" width="30.8515625" style="113" customWidth="1"/>
    <col min="5" max="5" width="47.140625" style="113" customWidth="1"/>
    <col min="6" max="8" width="13.8515625" style="113" customWidth="1"/>
    <col min="9" max="9" width="15.57421875" style="113" customWidth="1"/>
    <col min="10" max="10" width="13.8515625" style="132" customWidth="1"/>
    <col min="11" max="11" width="9.140625" style="113" customWidth="1"/>
    <col min="12" max="12" width="27.8515625" style="113" customWidth="1"/>
    <col min="13" max="16384" width="9.140625" style="113" customWidth="1"/>
  </cols>
  <sheetData>
    <row r="1" spans="1:13" ht="12.75">
      <c r="A1" s="110"/>
      <c r="B1" s="110"/>
      <c r="C1" s="110"/>
      <c r="D1" s="110"/>
      <c r="E1" s="110"/>
      <c r="F1" s="110"/>
      <c r="G1" s="111"/>
      <c r="H1" s="111"/>
      <c r="I1" s="111"/>
      <c r="J1" s="112" t="s">
        <v>95</v>
      </c>
      <c r="M1" s="114"/>
    </row>
    <row r="2" spans="1:13" ht="12.75">
      <c r="A2" s="110"/>
      <c r="B2" s="110"/>
      <c r="C2" s="110"/>
      <c r="D2" s="110"/>
      <c r="E2" s="110"/>
      <c r="F2" s="110"/>
      <c r="H2" s="214" t="str">
        <f>Д!D2</f>
        <v>до рішення сесії районної ради від ____ червня 2021 року "Про внесення змін до рішення третьої сесії районної ради від 24 грудня 2020 року  "Про районний бюджет на 2021 рік" </v>
      </c>
      <c r="I2" s="214"/>
      <c r="J2" s="214"/>
      <c r="M2" s="115"/>
    </row>
    <row r="3" spans="1:13" ht="42" customHeight="1">
      <c r="A3" s="110"/>
      <c r="B3" s="110"/>
      <c r="C3" s="110"/>
      <c r="D3" s="110"/>
      <c r="E3" s="110"/>
      <c r="F3" s="110"/>
      <c r="G3" s="116"/>
      <c r="H3" s="214"/>
      <c r="I3" s="214"/>
      <c r="J3" s="214"/>
      <c r="L3" s="115"/>
      <c r="M3" s="115"/>
    </row>
    <row r="4" spans="1:13" ht="23.25" customHeight="1">
      <c r="A4" s="249" t="s">
        <v>177</v>
      </c>
      <c r="B4" s="249"/>
      <c r="C4" s="249"/>
      <c r="D4" s="249"/>
      <c r="E4" s="249"/>
      <c r="F4" s="249"/>
      <c r="G4" s="249"/>
      <c r="H4" s="249"/>
      <c r="I4" s="249"/>
      <c r="J4" s="249"/>
      <c r="M4" s="115"/>
    </row>
    <row r="5" spans="1:10" ht="44.25" customHeight="1">
      <c r="A5" s="249" t="s">
        <v>189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4" s="1" customFormat="1" ht="20.25">
      <c r="A6" s="211" t="s">
        <v>43</v>
      </c>
      <c r="B6" s="211"/>
      <c r="C6" s="211"/>
      <c r="D6" s="211"/>
      <c r="E6" s="211"/>
      <c r="F6" s="211"/>
      <c r="G6" s="211"/>
      <c r="H6" s="211"/>
      <c r="I6" s="211"/>
      <c r="J6" s="211"/>
      <c r="K6" s="45"/>
      <c r="L6" s="45"/>
      <c r="M6" s="45"/>
      <c r="N6" s="45"/>
    </row>
    <row r="7" spans="1:14" s="1" customFormat="1" ht="20.25">
      <c r="A7" s="212" t="s">
        <v>30</v>
      </c>
      <c r="B7" s="212"/>
      <c r="C7" s="212"/>
      <c r="D7" s="212"/>
      <c r="E7" s="212"/>
      <c r="F7" s="212"/>
      <c r="G7" s="212"/>
      <c r="H7" s="212"/>
      <c r="I7" s="212"/>
      <c r="J7" s="212"/>
      <c r="K7" s="45"/>
      <c r="L7" s="45"/>
      <c r="M7" s="45"/>
      <c r="N7" s="45"/>
    </row>
    <row r="8" spans="1:10" ht="12.75">
      <c r="A8" s="117"/>
      <c r="B8" s="117"/>
      <c r="C8" s="117"/>
      <c r="D8" s="117"/>
      <c r="E8" s="117"/>
      <c r="F8" s="117"/>
      <c r="G8" s="117"/>
      <c r="H8" s="117"/>
      <c r="I8" s="117"/>
      <c r="J8" s="2" t="s">
        <v>114</v>
      </c>
    </row>
    <row r="9" spans="1:10" s="118" customFormat="1" ht="11.25">
      <c r="A9" s="246" t="s">
        <v>36</v>
      </c>
      <c r="B9" s="247" t="s">
        <v>31</v>
      </c>
      <c r="C9" s="247" t="s">
        <v>32</v>
      </c>
      <c r="D9" s="247" t="s">
        <v>33</v>
      </c>
      <c r="E9" s="244" t="s">
        <v>96</v>
      </c>
      <c r="F9" s="241" t="s">
        <v>97</v>
      </c>
      <c r="G9" s="244" t="s">
        <v>98</v>
      </c>
      <c r="H9" s="244" t="s">
        <v>99</v>
      </c>
      <c r="I9" s="244" t="s">
        <v>100</v>
      </c>
      <c r="J9" s="244" t="s">
        <v>101</v>
      </c>
    </row>
    <row r="10" spans="1:10" s="118" customFormat="1" ht="11.25">
      <c r="A10" s="246"/>
      <c r="B10" s="248"/>
      <c r="C10" s="248"/>
      <c r="D10" s="248"/>
      <c r="E10" s="244"/>
      <c r="F10" s="242"/>
      <c r="G10" s="244"/>
      <c r="H10" s="244"/>
      <c r="I10" s="244"/>
      <c r="J10" s="244"/>
    </row>
    <row r="11" spans="1:10" s="118" customFormat="1" ht="72" customHeight="1">
      <c r="A11" s="246"/>
      <c r="B11" s="248"/>
      <c r="C11" s="248"/>
      <c r="D11" s="248"/>
      <c r="E11" s="244"/>
      <c r="F11" s="243"/>
      <c r="G11" s="244"/>
      <c r="H11" s="244"/>
      <c r="I11" s="244"/>
      <c r="J11" s="244"/>
    </row>
    <row r="12" spans="1:10" s="118" customFormat="1" ht="11.25">
      <c r="A12" s="119" t="s">
        <v>22</v>
      </c>
      <c r="B12" s="119" t="s">
        <v>18</v>
      </c>
      <c r="C12" s="119" t="s">
        <v>19</v>
      </c>
      <c r="D12" s="119" t="s">
        <v>20</v>
      </c>
      <c r="E12" s="119" t="s">
        <v>21</v>
      </c>
      <c r="F12" s="119" t="s">
        <v>23</v>
      </c>
      <c r="G12" s="119" t="s">
        <v>24</v>
      </c>
      <c r="H12" s="119" t="s">
        <v>25</v>
      </c>
      <c r="I12" s="119" t="s">
        <v>26</v>
      </c>
      <c r="J12" s="119" t="s">
        <v>37</v>
      </c>
    </row>
    <row r="13" spans="1:10" ht="25.5">
      <c r="A13" s="125" t="s">
        <v>60</v>
      </c>
      <c r="B13" s="125"/>
      <c r="C13" s="125"/>
      <c r="D13" s="126" t="s">
        <v>102</v>
      </c>
      <c r="E13" s="120" t="s">
        <v>2</v>
      </c>
      <c r="F13" s="121"/>
      <c r="G13" s="122"/>
      <c r="H13" s="122"/>
      <c r="I13" s="123">
        <f>SUM(I14:I15)</f>
        <v>600044.55</v>
      </c>
      <c r="J13" s="122"/>
    </row>
    <row r="14" spans="1:10" s="127" customFormat="1" ht="65.25" customHeight="1">
      <c r="A14" s="7" t="s">
        <v>76</v>
      </c>
      <c r="B14" s="7" t="s">
        <v>77</v>
      </c>
      <c r="C14" s="8" t="s">
        <v>78</v>
      </c>
      <c r="D14" s="147" t="s">
        <v>105</v>
      </c>
      <c r="E14" s="148" t="s">
        <v>108</v>
      </c>
      <c r="F14" s="207" t="s">
        <v>103</v>
      </c>
      <c r="G14" s="208">
        <v>3105552.62</v>
      </c>
      <c r="H14" s="209">
        <v>0.15</v>
      </c>
      <c r="I14" s="124">
        <v>487073.87</v>
      </c>
      <c r="J14" s="210">
        <v>1</v>
      </c>
    </row>
    <row r="15" spans="1:10" s="127" customFormat="1" ht="90.75" customHeight="1">
      <c r="A15" s="7" t="s">
        <v>76</v>
      </c>
      <c r="B15" s="7" t="s">
        <v>77</v>
      </c>
      <c r="C15" s="8" t="s">
        <v>78</v>
      </c>
      <c r="D15" s="147" t="s">
        <v>105</v>
      </c>
      <c r="E15" s="148" t="s">
        <v>188</v>
      </c>
      <c r="F15" s="207" t="s">
        <v>187</v>
      </c>
      <c r="G15" s="208">
        <v>1238330.32</v>
      </c>
      <c r="H15" s="209">
        <v>0</v>
      </c>
      <c r="I15" s="124">
        <v>112970.68</v>
      </c>
      <c r="J15" s="210">
        <v>0.09</v>
      </c>
    </row>
    <row r="16" spans="1:11" ht="15.75">
      <c r="A16" s="245" t="s">
        <v>104</v>
      </c>
      <c r="B16" s="245"/>
      <c r="C16" s="245"/>
      <c r="D16" s="245"/>
      <c r="E16" s="245"/>
      <c r="F16" s="133"/>
      <c r="G16" s="128"/>
      <c r="H16" s="128"/>
      <c r="I16" s="123">
        <f>I13</f>
        <v>600044.55</v>
      </c>
      <c r="J16" s="129"/>
      <c r="K16" s="130"/>
    </row>
    <row r="17" ht="12.75">
      <c r="J17" s="131"/>
    </row>
    <row r="18" spans="2:7" s="1" customFormat="1" ht="15">
      <c r="B18" s="4" t="s">
        <v>44</v>
      </c>
      <c r="C18" s="44"/>
      <c r="D18" s="44"/>
      <c r="E18" s="3"/>
      <c r="F18" s="3"/>
      <c r="G18" s="3"/>
    </row>
    <row r="19" spans="2:8" s="1" customFormat="1" ht="15">
      <c r="B19" s="12" t="s">
        <v>45</v>
      </c>
      <c r="C19" s="44"/>
      <c r="D19" s="44"/>
      <c r="E19" s="44"/>
      <c r="F19" s="44"/>
      <c r="G19" s="3"/>
      <c r="H19" s="5" t="s">
        <v>57</v>
      </c>
    </row>
    <row r="21" ht="12.75">
      <c r="I21" s="130"/>
    </row>
  </sheetData>
  <sheetProtection/>
  <mergeCells count="16">
    <mergeCell ref="A7:J7"/>
    <mergeCell ref="H2:J3"/>
    <mergeCell ref="A9:A11"/>
    <mergeCell ref="B9:B11"/>
    <mergeCell ref="C9:C11"/>
    <mergeCell ref="D9:D11"/>
    <mergeCell ref="E9:E11"/>
    <mergeCell ref="A5:J5"/>
    <mergeCell ref="A4:J4"/>
    <mergeCell ref="A6:J6"/>
    <mergeCell ref="F9:F11"/>
    <mergeCell ref="G9:G11"/>
    <mergeCell ref="H9:H11"/>
    <mergeCell ref="I9:I11"/>
    <mergeCell ref="J9:J11"/>
    <mergeCell ref="A16:E1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16.57421875" style="167" customWidth="1"/>
    <col min="2" max="2" width="34.7109375" style="167" customWidth="1"/>
    <col min="3" max="3" width="31.140625" style="167" customWidth="1"/>
    <col min="4" max="4" width="15.00390625" style="167" customWidth="1"/>
    <col min="5" max="16384" width="9.140625" style="167" customWidth="1"/>
  </cols>
  <sheetData>
    <row r="1" spans="3:4" ht="12.75">
      <c r="C1" s="250" t="s">
        <v>176</v>
      </c>
      <c r="D1" s="251"/>
    </row>
    <row r="2" spans="3:4" ht="25.5" customHeight="1">
      <c r="C2" s="264" t="str">
        <f>Д!D2</f>
        <v>до рішення сесії районної ради від ____ червня 2021 року "Про внесення змін до рішення третьої сесії районної ради від 24 грудня 2020 року  "Про районний бюджет на 2021 рік" </v>
      </c>
      <c r="D2" s="264"/>
    </row>
    <row r="3" spans="3:4" ht="29.25" customHeight="1">
      <c r="C3" s="264"/>
      <c r="D3" s="264"/>
    </row>
    <row r="4" ht="9" customHeight="1">
      <c r="C4" s="168"/>
    </row>
    <row r="5" spans="1:4" ht="15.75">
      <c r="A5" s="252" t="s">
        <v>185</v>
      </c>
      <c r="B5" s="253"/>
      <c r="C5" s="253"/>
      <c r="D5" s="253"/>
    </row>
    <row r="6" spans="1:4" ht="12.75">
      <c r="A6" s="268" t="s">
        <v>43</v>
      </c>
      <c r="B6" s="268"/>
      <c r="C6" s="268"/>
      <c r="D6" s="268"/>
    </row>
    <row r="7" spans="1:4" ht="12.75">
      <c r="A7" s="257" t="s">
        <v>30</v>
      </c>
      <c r="B7" s="257"/>
      <c r="C7" s="257"/>
      <c r="D7" s="257"/>
    </row>
    <row r="8" spans="1:3" ht="18.75" customHeight="1">
      <c r="A8" s="265" t="s">
        <v>113</v>
      </c>
      <c r="B8" s="265"/>
      <c r="C8" s="265"/>
    </row>
    <row r="9" ht="12.75">
      <c r="D9" s="168" t="s">
        <v>114</v>
      </c>
    </row>
    <row r="10" spans="1:4" ht="36">
      <c r="A10" s="184" t="s">
        <v>115</v>
      </c>
      <c r="B10" s="258" t="s">
        <v>116</v>
      </c>
      <c r="C10" s="259"/>
      <c r="D10" s="185" t="s">
        <v>34</v>
      </c>
    </row>
    <row r="11" spans="1:4" ht="12.75">
      <c r="A11" s="186">
        <v>1</v>
      </c>
      <c r="B11" s="260">
        <v>2</v>
      </c>
      <c r="C11" s="261"/>
      <c r="D11" s="187">
        <v>3</v>
      </c>
    </row>
    <row r="12" spans="1:4" ht="12.75">
      <c r="A12" s="262" t="s">
        <v>117</v>
      </c>
      <c r="B12" s="262"/>
      <c r="C12" s="262"/>
      <c r="D12" s="262"/>
    </row>
    <row r="13" spans="1:4" ht="19.5" customHeight="1">
      <c r="A13" s="151" t="s">
        <v>120</v>
      </c>
      <c r="B13" s="151" t="s">
        <v>121</v>
      </c>
      <c r="C13" s="170"/>
      <c r="D13" s="171">
        <f>D14+D15+D16+D17+D18+D19</f>
        <v>137175.15</v>
      </c>
    </row>
    <row r="14" spans="1:4" ht="15" customHeight="1">
      <c r="A14" s="172" t="s">
        <v>118</v>
      </c>
      <c r="B14" s="266" t="s">
        <v>119</v>
      </c>
      <c r="C14" s="267"/>
      <c r="D14" s="171">
        <v>99800</v>
      </c>
    </row>
    <row r="15" spans="1:4" ht="15" customHeight="1">
      <c r="A15" s="172" t="s">
        <v>134</v>
      </c>
      <c r="B15" s="266" t="s">
        <v>135</v>
      </c>
      <c r="C15" s="267"/>
      <c r="D15" s="171">
        <v>15000</v>
      </c>
    </row>
    <row r="16" spans="1:4" ht="15" customHeight="1">
      <c r="A16" s="172" t="s">
        <v>136</v>
      </c>
      <c r="B16" s="266" t="s">
        <v>137</v>
      </c>
      <c r="C16" s="267"/>
      <c r="D16" s="171">
        <v>0</v>
      </c>
    </row>
    <row r="17" spans="1:4" ht="15" customHeight="1">
      <c r="A17" s="172" t="s">
        <v>112</v>
      </c>
      <c r="B17" s="266" t="s">
        <v>138</v>
      </c>
      <c r="C17" s="267"/>
      <c r="D17" s="171">
        <v>16975.15</v>
      </c>
    </row>
    <row r="18" spans="1:4" ht="15" customHeight="1">
      <c r="A18" s="172" t="s">
        <v>139</v>
      </c>
      <c r="B18" s="266" t="s">
        <v>140</v>
      </c>
      <c r="C18" s="267"/>
      <c r="D18" s="171">
        <v>5400</v>
      </c>
    </row>
    <row r="19" spans="1:4" ht="15" customHeight="1">
      <c r="A19" s="172" t="s">
        <v>141</v>
      </c>
      <c r="B19" s="266" t="s">
        <v>142</v>
      </c>
      <c r="C19" s="267"/>
      <c r="D19" s="171">
        <v>0</v>
      </c>
    </row>
    <row r="20" spans="1:4" ht="12.75">
      <c r="A20" s="262" t="s">
        <v>122</v>
      </c>
      <c r="B20" s="262"/>
      <c r="C20" s="262"/>
      <c r="D20" s="262"/>
    </row>
    <row r="21" spans="1:4" ht="12.75">
      <c r="A21" s="151"/>
      <c r="B21" s="149"/>
      <c r="C21" s="170"/>
      <c r="D21" s="171"/>
    </row>
    <row r="22" spans="1:4" ht="25.5">
      <c r="A22" s="173" t="s">
        <v>40</v>
      </c>
      <c r="B22" s="174" t="s">
        <v>123</v>
      </c>
      <c r="C22" s="175"/>
      <c r="D22" s="176">
        <f>D23+D24</f>
        <v>137175.15</v>
      </c>
    </row>
    <row r="23" spans="1:5" ht="12.75">
      <c r="A23" s="173" t="s">
        <v>40</v>
      </c>
      <c r="B23" s="174" t="s">
        <v>124</v>
      </c>
      <c r="C23" s="175"/>
      <c r="D23" s="176">
        <f>D13</f>
        <v>137175.15</v>
      </c>
      <c r="E23" s="188">
        <f>D23-Д!D28</f>
        <v>0</v>
      </c>
    </row>
    <row r="24" spans="1:4" ht="12.75">
      <c r="A24" s="173" t="s">
        <v>40</v>
      </c>
      <c r="B24" s="174" t="s">
        <v>125</v>
      </c>
      <c r="C24" s="175"/>
      <c r="D24" s="176">
        <f>D21</f>
        <v>0</v>
      </c>
    </row>
    <row r="26" spans="1:3" ht="15.75" customHeight="1">
      <c r="A26" s="265" t="s">
        <v>126</v>
      </c>
      <c r="B26" s="265"/>
      <c r="C26" s="265"/>
    </row>
    <row r="27" spans="1:4" ht="12" customHeight="1">
      <c r="A27" s="169"/>
      <c r="D27" s="168" t="s">
        <v>114</v>
      </c>
    </row>
    <row r="28" spans="1:4" s="183" customFormat="1" ht="72">
      <c r="A28" s="182" t="s">
        <v>127</v>
      </c>
      <c r="B28" s="182" t="s">
        <v>128</v>
      </c>
      <c r="C28" s="182" t="s">
        <v>129</v>
      </c>
      <c r="D28" s="182" t="s">
        <v>34</v>
      </c>
    </row>
    <row r="29" spans="1:4" s="183" customFormat="1" ht="11.25">
      <c r="A29" s="197">
        <v>1</v>
      </c>
      <c r="B29" s="197">
        <v>2</v>
      </c>
      <c r="C29" s="197">
        <v>3</v>
      </c>
      <c r="D29" s="197">
        <v>4</v>
      </c>
    </row>
    <row r="30" spans="1:4" ht="12.75">
      <c r="A30" s="263" t="s">
        <v>130</v>
      </c>
      <c r="B30" s="263"/>
      <c r="C30" s="263"/>
      <c r="D30" s="263"/>
    </row>
    <row r="31" spans="1:4" ht="12.75">
      <c r="A31" s="178" t="s">
        <v>133</v>
      </c>
      <c r="B31" s="178" t="s">
        <v>133</v>
      </c>
      <c r="C31" s="178" t="s">
        <v>133</v>
      </c>
      <c r="D31" s="177" t="s">
        <v>133</v>
      </c>
    </row>
    <row r="32" spans="1:4" ht="19.5" customHeight="1">
      <c r="A32" s="263" t="s">
        <v>131</v>
      </c>
      <c r="B32" s="263"/>
      <c r="C32" s="263"/>
      <c r="D32" s="262"/>
    </row>
    <row r="33" spans="1:4" ht="12.75">
      <c r="A33" s="178" t="s">
        <v>133</v>
      </c>
      <c r="B33" s="178" t="s">
        <v>133</v>
      </c>
      <c r="C33" s="178" t="s">
        <v>133</v>
      </c>
      <c r="D33" s="177" t="s">
        <v>133</v>
      </c>
    </row>
    <row r="34" spans="1:4" ht="25.5">
      <c r="A34" s="179" t="s">
        <v>40</v>
      </c>
      <c r="B34" s="179" t="s">
        <v>40</v>
      </c>
      <c r="C34" s="174" t="s">
        <v>123</v>
      </c>
      <c r="D34" s="180" t="s">
        <v>133</v>
      </c>
    </row>
    <row r="35" spans="1:4" ht="12.75">
      <c r="A35" s="179" t="s">
        <v>40</v>
      </c>
      <c r="B35" s="179" t="s">
        <v>40</v>
      </c>
      <c r="C35" s="174" t="s">
        <v>124</v>
      </c>
      <c r="D35" s="180" t="s">
        <v>133</v>
      </c>
    </row>
    <row r="36" spans="1:4" ht="12.75">
      <c r="A36" s="179" t="s">
        <v>40</v>
      </c>
      <c r="B36" s="179" t="s">
        <v>40</v>
      </c>
      <c r="C36" s="174" t="s">
        <v>125</v>
      </c>
      <c r="D36" s="180">
        <v>0</v>
      </c>
    </row>
    <row r="38" spans="1:7" s="6" customFormat="1" ht="19.5" customHeight="1">
      <c r="A38" s="254" t="s">
        <v>44</v>
      </c>
      <c r="B38" s="254"/>
      <c r="C38" s="181"/>
      <c r="D38" s="181"/>
      <c r="E38" s="116"/>
      <c r="F38" s="116"/>
      <c r="G38" s="116"/>
    </row>
    <row r="39" spans="1:7" s="6" customFormat="1" ht="19.5" customHeight="1">
      <c r="A39" s="255" t="s">
        <v>45</v>
      </c>
      <c r="B39" s="255"/>
      <c r="C39" s="256" t="s">
        <v>57</v>
      </c>
      <c r="D39" s="256"/>
      <c r="E39" s="181"/>
      <c r="F39" s="181"/>
      <c r="G39" s="116"/>
    </row>
  </sheetData>
  <sheetProtection/>
  <mergeCells count="22">
    <mergeCell ref="B19:C19"/>
    <mergeCell ref="A6:D6"/>
    <mergeCell ref="A30:D30"/>
    <mergeCell ref="A32:D32"/>
    <mergeCell ref="C2:D3"/>
    <mergeCell ref="A26:C26"/>
    <mergeCell ref="A8:C8"/>
    <mergeCell ref="B14:C14"/>
    <mergeCell ref="B15:C15"/>
    <mergeCell ref="B16:C16"/>
    <mergeCell ref="B17:C17"/>
    <mergeCell ref="B18:C18"/>
    <mergeCell ref="C1:D1"/>
    <mergeCell ref="A5:D5"/>
    <mergeCell ref="A38:B38"/>
    <mergeCell ref="A39:B39"/>
    <mergeCell ref="C39:D39"/>
    <mergeCell ref="A7:D7"/>
    <mergeCell ref="B10:C10"/>
    <mergeCell ref="B11:C11"/>
    <mergeCell ref="A12:D12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u250920</cp:lastModifiedBy>
  <cp:lastPrinted>2021-06-18T09:46:08Z</cp:lastPrinted>
  <dcterms:created xsi:type="dcterms:W3CDTF">2018-10-19T05:15:03Z</dcterms:created>
  <dcterms:modified xsi:type="dcterms:W3CDTF">2021-06-18T09:59:13Z</dcterms:modified>
  <cp:category/>
  <cp:version/>
  <cp:contentType/>
  <cp:contentStatus/>
</cp:coreProperties>
</file>